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GORANA\JAVNA OBJAVA INFORMACIJA O TROŠENJU SREDSTAVA\"/>
    </mc:Choice>
  </mc:AlternateContent>
  <bookViews>
    <workbookView xWindow="0" yWindow="0" windowWidth="28800" windowHeight="11730" firstSheet="4" activeTab="11"/>
  </bookViews>
  <sheets>
    <sheet name="SIJEČANJ 2025." sheetId="20" r:id="rId1"/>
    <sheet name="VELJAČA 2025." sheetId="19" r:id="rId2"/>
    <sheet name="OŽUJAK 2025." sheetId="21" r:id="rId3"/>
    <sheet name="TRAVANJ 2025." sheetId="22" r:id="rId4"/>
    <sheet name="SVIBANJ 2025." sheetId="23" r:id="rId5"/>
    <sheet name="LIPANJ 2025." sheetId="24" r:id="rId6"/>
    <sheet name="SRPANJ 2025." sheetId="25" r:id="rId7"/>
    <sheet name="KOLOVOZ 2025." sheetId="26" r:id="rId8"/>
    <sheet name="RUJAN 2025." sheetId="27" r:id="rId9"/>
    <sheet name="LISTOPAD 2025." sheetId="28" r:id="rId10"/>
    <sheet name="STUDENI 2025." sheetId="29" r:id="rId11"/>
    <sheet name="PROSINAC 2025." sheetId="30" r:id="rId12"/>
  </sheets>
  <definedNames>
    <definedName name="Br_fakture" localSheetId="0">#REF!</definedName>
    <definedName name="Br_fakture">#REF!</definedName>
    <definedName name="NazivTvrtke" localSheetId="0">#REF!</definedName>
    <definedName name="NazivTvrtke">#REF!</definedName>
    <definedName name="PojedinostiOBrFakture">"PojedinostiOFakturi[Br fakture]"</definedName>
    <definedName name="rngInvoice" localSheetId="0">#REF!</definedName>
    <definedName name="rngInvoice">#REF!</definedName>
    <definedName name="TraženjeKupca" localSheetId="0">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30" l="1"/>
  <c r="E13" i="30"/>
  <c r="E9" i="29" l="1"/>
  <c r="E7" i="29"/>
  <c r="E13" i="29" l="1"/>
  <c r="E13" i="28"/>
  <c r="E7" i="27" l="1"/>
  <c r="E13" i="27"/>
  <c r="E7" i="25" l="1"/>
  <c r="E13" i="26"/>
  <c r="E13" i="25"/>
  <c r="E13" i="24" l="1"/>
  <c r="E11" i="24"/>
  <c r="E13" i="23" l="1"/>
  <c r="E13" i="22" l="1"/>
  <c r="E12" i="21" l="1"/>
  <c r="E13" i="20" l="1"/>
  <c r="E12" i="19" l="1"/>
</calcChain>
</file>

<file path=xl/sharedStrings.xml><?xml version="1.0" encoding="utf-8"?>
<sst xmlns="http://schemas.openxmlformats.org/spreadsheetml/2006/main" count="448" uniqueCount="51">
  <si>
    <t>ZAGREB</t>
  </si>
  <si>
    <t>DRŽAVNI PRORAČUN RH</t>
  </si>
  <si>
    <t>Naziv primatelja</t>
  </si>
  <si>
    <t>OIB primatelja</t>
  </si>
  <si>
    <t>Sjedište primatelja</t>
  </si>
  <si>
    <t>Vrsta rashoda i izdatka</t>
  </si>
  <si>
    <t>INFORMACIJA O TROŠENJU SREDSTAVA</t>
  </si>
  <si>
    <t>Poštanski broj i grad: 51410 Opatija</t>
  </si>
  <si>
    <t>3113 plaće za prekovremeni rad</t>
  </si>
  <si>
    <t>3132 doprinosi za obvezno zdravstveno osiguranje</t>
  </si>
  <si>
    <t>Način objave isplaćenog iznosa</t>
  </si>
  <si>
    <t>Naziv ustanove: UGOSTITELJSKA ŠKOLA OPATIJA</t>
  </si>
  <si>
    <t>Adresa: Kumičićeva 14</t>
  </si>
  <si>
    <t>T: 051 718 520</t>
  </si>
  <si>
    <t>E-pošta: tajnistvo@ugostiteljskaskolaopatija.hr</t>
  </si>
  <si>
    <t>Web-mjesto: https://ugostiteljskaskolaopatija.hr/</t>
  </si>
  <si>
    <t>3111 plaće za redovan rad (ukupni iznos bez bolovanja na teret HZZO-a)</t>
  </si>
  <si>
    <t>3237 intelektualne i osobne usluge</t>
  </si>
  <si>
    <t>3295 pristojbe i naknade (novčana naknada poslodavca zbog nezapošljavanja osoba s invaliditetom)</t>
  </si>
  <si>
    <t>Napomena: sredstva su isplaćena s računa Ministarstva za plaće i naknade IBAN HR8410010051563100472 u ime Ugostiteljske škole Opatija</t>
  </si>
  <si>
    <t>3121 ostali rashodi za zaposlene</t>
  </si>
  <si>
    <t>GDPR</t>
  </si>
  <si>
    <t>DJELATNICI USTANOVE
FIZIČKA OSOBA</t>
  </si>
  <si>
    <t>VANJSKI SURADNIK
FIZIČKA OSOBA</t>
  </si>
  <si>
    <t>SIJEČANJ 2025.g.</t>
  </si>
  <si>
    <t xml:space="preserve">Ukupno za siječanj 2025. godine: </t>
  </si>
  <si>
    <t>VELJAČA 2025.g.</t>
  </si>
  <si>
    <t xml:space="preserve">Ukupno za veljaču 2025. godine: </t>
  </si>
  <si>
    <t xml:space="preserve">1291 bolovanje na teret HZZO-a </t>
  </si>
  <si>
    <t>OŽUJAK 2025.g.</t>
  </si>
  <si>
    <t xml:space="preserve">Ukupno za ožujak 2025. godine: </t>
  </si>
  <si>
    <t>TRAVANJ 2025.g.</t>
  </si>
  <si>
    <t xml:space="preserve">Ukupno za travanj 2025. godine: </t>
  </si>
  <si>
    <t>3121 ostali rashodi za zaposlene (uskrsnica)</t>
  </si>
  <si>
    <t>SVIBANJ 2025.g.</t>
  </si>
  <si>
    <t xml:space="preserve">Ukupno za svibanj 2025. godine: </t>
  </si>
  <si>
    <t>LIPANJ 2025.g.</t>
  </si>
  <si>
    <t xml:space="preserve">Ukupno za lipanj 2025. godine: </t>
  </si>
  <si>
    <t>SRPANJ 2025.g.</t>
  </si>
  <si>
    <t xml:space="preserve">Ukupno za srpanj 2025. godine: </t>
  </si>
  <si>
    <t>KOLOVOZ 2025.g.</t>
  </si>
  <si>
    <t xml:space="preserve">Ukupno za kolovoz 2025. godine: </t>
  </si>
  <si>
    <t xml:space="preserve">3121 ostali rashodi za zaposlene </t>
  </si>
  <si>
    <t>RUJAN 2025.g.</t>
  </si>
  <si>
    <t xml:space="preserve">Ukupno za rujan 2025. godine: </t>
  </si>
  <si>
    <t>LISTOPAD 2025.g.</t>
  </si>
  <si>
    <t xml:space="preserve">Ukupno za listopad 2025. godine: </t>
  </si>
  <si>
    <t>STUDENI 2025.g.</t>
  </si>
  <si>
    <t xml:space="preserve">Ukupno za studeni 2025. godine: </t>
  </si>
  <si>
    <t>PROSINAC 2025.g.</t>
  </si>
  <si>
    <t xml:space="preserve">Ukupno za prosinac 2025. godine: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</si>
</sst>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[$€-1]_-;\-* #,##0.00\ [$€-1]_-;_-* &quot;-&quot;??\ [$€-1]_-;_-@_-"/>
    <numFmt numFmtId="167" formatCode="_-* #,##0.00\ [$€-41A]_-;\-* #,##0.00\ [$€-41A]_-;_-* &quot;-&quot;??\ [$€-41A]_-;_-@_-"/>
  </numFmts>
  <fonts count="37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0.749961851863155"/>
      <name val="Calibri"/>
      <family val="2"/>
      <charset val="238"/>
      <scheme val="minor"/>
    </font>
    <font>
      <b/>
      <sz val="16"/>
      <color theme="4" tint="-0.499984740745262"/>
      <name val="Calibri"/>
      <family val="2"/>
      <charset val="238"/>
      <scheme val="minor"/>
    </font>
    <font>
      <sz val="16"/>
      <color theme="4" tint="-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1"/>
      <color theme="2" tint="-0.749961851863155"/>
      <name val="Calibri"/>
      <family val="2"/>
      <scheme val="minor"/>
    </font>
    <font>
      <b/>
      <sz val="14"/>
      <color theme="4" tint="-0.24994659260841701"/>
      <name val="Calibri"/>
      <family val="2"/>
      <charset val="238"/>
      <scheme val="minor"/>
    </font>
    <font>
      <sz val="11"/>
      <color theme="2" tint="-0.749961851863155"/>
      <name val="Calibri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scheme val="minor"/>
    </font>
    <font>
      <sz val="10"/>
      <color rgb="FFFF000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87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left" vertical="center" wrapText="1"/>
    </xf>
    <xf numFmtId="166" fontId="25" fillId="0" borderId="0" xfId="0" applyNumberFormat="1" applyFont="1" applyFill="1" applyBorder="1" applyAlignment="1"/>
    <xf numFmtId="0" fontId="27" fillId="0" borderId="0" xfId="0" applyFont="1" applyBorder="1" applyAlignment="1" applyProtection="1">
      <alignment horizontal="center" vertical="center"/>
    </xf>
    <xf numFmtId="0" fontId="30" fillId="2" borderId="0" xfId="0" applyNumberFormat="1" applyFont="1" applyFill="1" applyBorder="1" applyAlignment="1" applyProtection="1">
      <alignment horizontal="right" vertical="center"/>
    </xf>
    <xf numFmtId="0" fontId="0" fillId="2" borderId="0" xfId="0" applyNumberFormat="1" applyFont="1" applyFill="1" applyBorder="1" applyAlignment="1">
      <alignment horizontal="center" vertical="center"/>
    </xf>
    <xf numFmtId="44" fontId="0" fillId="2" borderId="0" xfId="0" applyNumberFormat="1" applyFont="1" applyFill="1" applyBorder="1" applyAlignment="1">
      <alignment horizontal="center" vertical="center"/>
    </xf>
    <xf numFmtId="44" fontId="0" fillId="2" borderId="0" xfId="0" applyNumberFormat="1" applyFont="1" applyFill="1" applyBorder="1" applyAlignment="1">
      <alignment horizontal="center" vertical="center" wrapText="1"/>
    </xf>
    <xf numFmtId="166" fontId="30" fillId="0" borderId="0" xfId="0" applyNumberFormat="1" applyFont="1" applyFill="1" applyBorder="1" applyAlignment="1">
      <alignment horizontal="right" vertical="center"/>
    </xf>
    <xf numFmtId="0" fontId="24" fillId="0" borderId="0" xfId="0" applyFont="1" applyAlignment="1" applyProtection="1">
      <alignment vertical="center"/>
    </xf>
    <xf numFmtId="0" fontId="31" fillId="0" borderId="0" xfId="8" applyFont="1" applyFill="1" applyBorder="1" applyAlignment="1" applyProtection="1">
      <alignment horizontal="center" vertical="center"/>
    </xf>
    <xf numFmtId="0" fontId="31" fillId="0" borderId="11" xfId="8" applyFont="1" applyFill="1" applyBorder="1" applyAlignment="1" applyProtection="1">
      <alignment horizontal="center" vertical="center" wrapText="1"/>
    </xf>
    <xf numFmtId="0" fontId="31" fillId="0" borderId="10" xfId="8" applyFont="1" applyFill="1" applyBorder="1" applyAlignment="1" applyProtection="1">
      <alignment horizontal="center" vertical="center"/>
    </xf>
    <xf numFmtId="44" fontId="32" fillId="2" borderId="0" xfId="0" applyNumberFormat="1" applyFont="1" applyFill="1" applyBorder="1" applyAlignment="1">
      <alignment horizontal="left" vertical="center"/>
    </xf>
    <xf numFmtId="0" fontId="25" fillId="2" borderId="0" xfId="0" applyNumberFormat="1" applyFont="1" applyFill="1" applyBorder="1" applyAlignment="1" applyProtection="1">
      <alignment horizontal="center" vertical="center" wrapText="1"/>
    </xf>
    <xf numFmtId="0" fontId="32" fillId="2" borderId="0" xfId="0" applyNumberFormat="1" applyFont="1" applyFill="1" applyBorder="1" applyAlignment="1" applyProtection="1">
      <alignment horizontal="center" vertical="center" wrapText="1"/>
    </xf>
    <xf numFmtId="0" fontId="33" fillId="2" borderId="0" xfId="0" applyNumberFormat="1" applyFont="1" applyFill="1" applyBorder="1" applyAlignment="1" applyProtection="1">
      <alignment horizontal="center" vertical="center" wrapText="1"/>
    </xf>
    <xf numFmtId="0" fontId="33" fillId="2" borderId="0" xfId="0" applyNumberFormat="1" applyFont="1" applyFill="1" applyBorder="1" applyAlignment="1">
      <alignment horizontal="center" vertical="center"/>
    </xf>
    <xf numFmtId="44" fontId="33" fillId="2" borderId="0" xfId="0" applyNumberFormat="1" applyFont="1" applyFill="1" applyBorder="1" applyAlignment="1">
      <alignment horizontal="left" vertical="center" wrapText="1"/>
    </xf>
    <xf numFmtId="166" fontId="33" fillId="0" borderId="0" xfId="0" applyNumberFormat="1" applyFont="1" applyFill="1" applyBorder="1" applyAlignment="1">
      <alignment horizontal="right"/>
    </xf>
    <xf numFmtId="0" fontId="34" fillId="0" borderId="0" xfId="0" applyFont="1" applyAlignment="1" applyProtection="1">
      <alignment vertical="center"/>
    </xf>
    <xf numFmtId="166" fontId="33" fillId="0" borderId="0" xfId="0" applyNumberFormat="1" applyFont="1" applyFill="1" applyBorder="1" applyAlignment="1"/>
    <xf numFmtId="167" fontId="33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26" fillId="0" borderId="0" xfId="2" applyFont="1" applyBorder="1" applyAlignment="1" applyProtection="1">
      <alignment horizontal="center" vertical="center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top" wrapText="1"/>
    </xf>
    <xf numFmtId="0" fontId="26" fillId="0" borderId="0" xfId="2" applyFont="1" applyBorder="1" applyAlignment="1" applyProtection="1">
      <alignment horizontal="center" vertical="center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top" wrapText="1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35" fillId="2" borderId="0" xfId="0" applyNumberFormat="1" applyFont="1" applyFill="1" applyBorder="1" applyAlignment="1" applyProtection="1">
      <alignment horizontal="center" vertical="center" wrapText="1"/>
    </xf>
    <xf numFmtId="0" fontId="32" fillId="2" borderId="0" xfId="0" applyNumberFormat="1" applyFont="1" applyFill="1" applyBorder="1" applyAlignment="1">
      <alignment horizontal="center" vertical="center"/>
    </xf>
    <xf numFmtId="44" fontId="32" fillId="2" borderId="0" xfId="0" applyNumberFormat="1" applyFont="1" applyFill="1" applyBorder="1" applyAlignment="1">
      <alignment horizontal="center" vertical="center"/>
    </xf>
    <xf numFmtId="167" fontId="32" fillId="0" borderId="0" xfId="0" applyNumberFormat="1" applyFont="1" applyFill="1" applyBorder="1" applyAlignment="1">
      <alignment horizontal="center" vertical="center"/>
    </xf>
    <xf numFmtId="44" fontId="35" fillId="2" borderId="0" xfId="0" applyNumberFormat="1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horizontal="center" vertical="top" wrapText="1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36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29" fillId="4" borderId="3" xfId="6" applyFont="1" applyAlignment="1" applyProtection="1">
      <alignment horizontal="left" vertical="center" wrapText="1"/>
    </xf>
    <xf numFmtId="0" fontId="28" fillId="3" borderId="1" xfId="7" applyFont="1" applyBorder="1" applyAlignment="1">
      <alignment horizontal="left" vertical="center" wrapText="1"/>
    </xf>
    <xf numFmtId="0" fontId="28" fillId="3" borderId="9" xfId="7" applyFont="1" applyBorder="1" applyAlignment="1">
      <alignment horizontal="center" vertical="center" wrapText="1"/>
    </xf>
    <xf numFmtId="0" fontId="28" fillId="3" borderId="0" xfId="7" applyFont="1" applyAlignment="1">
      <alignment horizontal="left" vertical="center" wrapText="1"/>
    </xf>
    <xf numFmtId="0" fontId="28" fillId="3" borderId="0" xfId="7" applyFont="1" applyAlignment="1">
      <alignment horizontal="center" vertical="center" wrapText="1"/>
    </xf>
    <xf numFmtId="0" fontId="26" fillId="0" borderId="0" xfId="2" applyFont="1" applyBorder="1" applyAlignment="1" applyProtection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19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18"/>
      <tableStyleElement type="headerRow" dxfId="317"/>
      <tableStyleElement type="totalRow" dxfId="316"/>
      <tableStyleElement type="firstColumn" dxfId="315"/>
      <tableStyleElement type="lastColumn" dxfId="314"/>
      <tableStyleElement type="firstRowStripe" dxfId="313"/>
      <tableStyleElement type="firstColumnStripe" dxfId="3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FakturaProjekta2345678910111213142" displayName="FakturaProjekta2345678910111213142" ref="A6:E13" headerRowDxfId="298" dataDxfId="297" totalsRowDxfId="296" headerRowCellStyle="Naslov 3">
  <autoFilter ref="A6:E13"/>
  <tableColumns count="5">
    <tableColumn id="7" name="Naziv primatelja" dataDxfId="295" totalsRowDxfId="294"/>
    <tableColumn id="8" name="OIB primatelja" dataDxfId="293" totalsRowDxfId="292" dataCellStyle="Normalno"/>
    <tableColumn id="10" name="Sjedište primatelja" dataDxfId="291" totalsRowDxfId="290" dataCellStyle="Normalno"/>
    <tableColumn id="3" name="Vrsta rashoda i izdatka" dataDxfId="289" totalsRowDxfId="288"/>
    <tableColumn id="11" name="Način objave isplaćenog iznosa" totalsRowFunction="count" dataDxfId="287" totalsRowDxfId="28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id="9" name="FakturaProjekta2345678910111213143458910" displayName="FakturaProjekta2345678910111213143458910" ref="A6:E13" headerRowDxfId="64" dataDxfId="63" totalsRowDxfId="62" headerRowCellStyle="Naslov 3">
  <autoFilter ref="A6:E13"/>
  <tableColumns count="5">
    <tableColumn id="7" name="Naziv primatelja" dataDxfId="61" totalsRowDxfId="60"/>
    <tableColumn id="8" name="OIB primatelja" dataDxfId="59" totalsRowDxfId="58" dataCellStyle="Normalno"/>
    <tableColumn id="10" name="Sjedište primatelja" dataDxfId="57" totalsRowDxfId="56" dataCellStyle="Normalno"/>
    <tableColumn id="3" name="Vrsta rashoda i izdatka" dataDxfId="55" totalsRowDxfId="54"/>
    <tableColumn id="11" name="Način objave isplaćenog iznosa" totalsRowFunction="count" dataDxfId="53" totalsRowDxfId="52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id="10" name="FakturaProjekta234567891011121314345891011" displayName="FakturaProjekta234567891011121314345891011" ref="A6:E13" headerRowDxfId="38" dataDxfId="37" totalsRowDxfId="36" headerRowCellStyle="Naslov 3">
  <autoFilter ref="A6:E13"/>
  <tableColumns count="5">
    <tableColumn id="7" name="Naziv primatelja" dataDxfId="35" totalsRowDxfId="34"/>
    <tableColumn id="8" name="OIB primatelja" dataDxfId="33" totalsRowDxfId="32" dataCellStyle="Normalno"/>
    <tableColumn id="10" name="Sjedište primatelja" dataDxfId="31" totalsRowDxfId="30" dataCellStyle="Normalno"/>
    <tableColumn id="3" name="Vrsta rashoda i izdatka" dataDxfId="29" totalsRowDxfId="28"/>
    <tableColumn id="11" name="Način objave isplaćenog iznosa" totalsRowFunction="count" dataDxfId="27" totalsRowDxfId="2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id="11" name="FakturaProjekta23456789101112131434589101112" displayName="FakturaProjekta23456789101112131434589101112" ref="A6:E13" headerRowDxfId="12" dataDxfId="11" totalsRowDxfId="10" headerRowCellStyle="Naslov 3">
  <autoFilter ref="A6:E13"/>
  <tableColumns count="5">
    <tableColumn id="7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Način objave isplaćenog iznosa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id="13" name="FakturaProjekta234567891011121314" displayName="FakturaProjekta234567891011121314" ref="A6:E12" headerRowDxfId="272" dataDxfId="271" totalsRowDxfId="270" headerRowCellStyle="Naslov 3">
  <autoFilter ref="A6:E12"/>
  <tableColumns count="5">
    <tableColumn id="7" name="Naziv primatelja" dataDxfId="269" totalsRowDxfId="268"/>
    <tableColumn id="8" name="OIB primatelja" dataDxfId="267" totalsRowDxfId="266" dataCellStyle="Normalno"/>
    <tableColumn id="10" name="Sjedište primatelja" dataDxfId="265" totalsRowDxfId="264" dataCellStyle="Normalno"/>
    <tableColumn id="3" name="Vrsta rashoda i izdatka" dataDxfId="263" totalsRowDxfId="262"/>
    <tableColumn id="11" name="Način objave isplaćenog iznosa" totalsRowFunction="count" dataDxfId="261" totalsRowDxfId="26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id="2" name="FakturaProjekta2345678910111213143" displayName="FakturaProjekta2345678910111213143" ref="A6:E12" headerRowDxfId="246" dataDxfId="245" totalsRowDxfId="244" headerRowCellStyle="Naslov 3">
  <autoFilter ref="A6:E12"/>
  <tableColumns count="5">
    <tableColumn id="7" name="Naziv primatelja" dataDxfId="243" totalsRowDxfId="242"/>
    <tableColumn id="8" name="OIB primatelja" dataDxfId="241" totalsRowDxfId="240" dataCellStyle="Normalno"/>
    <tableColumn id="10" name="Sjedište primatelja" dataDxfId="239" totalsRowDxfId="238" dataCellStyle="Normalno"/>
    <tableColumn id="3" name="Vrsta rashoda i izdatka" dataDxfId="237" totalsRowDxfId="236"/>
    <tableColumn id="11" name="Način objave isplaćenog iznosa" totalsRowFunction="count" dataDxfId="235" totalsRowDxfId="234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id="3" name="FakturaProjekta23456789101112131434" displayName="FakturaProjekta23456789101112131434" ref="A6:E13" headerRowDxfId="220" dataDxfId="219" totalsRowDxfId="218" headerRowCellStyle="Naslov 3">
  <autoFilter ref="A6:E13"/>
  <tableColumns count="5">
    <tableColumn id="7" name="Naziv primatelja" dataDxfId="217" totalsRowDxfId="216"/>
    <tableColumn id="8" name="OIB primatelja" dataDxfId="215" totalsRowDxfId="214" dataCellStyle="Normalno"/>
    <tableColumn id="10" name="Sjedište primatelja" dataDxfId="213" totalsRowDxfId="212" dataCellStyle="Normalno"/>
    <tableColumn id="3" name="Vrsta rashoda i izdatka" dataDxfId="211" totalsRowDxfId="210"/>
    <tableColumn id="11" name="Način objave isplaćenog iznosa" totalsRowFunction="count" dataDxfId="209" totalsRowDxfId="20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id="4" name="FakturaProjekta234567891011121314345" displayName="FakturaProjekta234567891011121314345" ref="A6:E13" headerRowDxfId="194" dataDxfId="193" totalsRowDxfId="192" headerRowCellStyle="Naslov 3">
  <autoFilter ref="A6:E13"/>
  <tableColumns count="5">
    <tableColumn id="7" name="Naziv primatelja" dataDxfId="191" totalsRowDxfId="190"/>
    <tableColumn id="8" name="OIB primatelja" dataDxfId="189" totalsRowDxfId="188" dataCellStyle="Normalno"/>
    <tableColumn id="10" name="Sjedište primatelja" dataDxfId="187" totalsRowDxfId="186" dataCellStyle="Normalno"/>
    <tableColumn id="3" name="Vrsta rashoda i izdatka" dataDxfId="185" totalsRowDxfId="184"/>
    <tableColumn id="11" name="Način objave isplaćenog iznosa" totalsRowFunction="count" dataDxfId="183" totalsRowDxfId="182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id="5" name="FakturaProjekta2345678910111213143456" displayName="FakturaProjekta2345678910111213143456" ref="A6:E13" headerRowDxfId="168" dataDxfId="167" totalsRowDxfId="166" headerRowCellStyle="Naslov 3">
  <autoFilter ref="A6:E13"/>
  <tableColumns count="5">
    <tableColumn id="7" name="Naziv primatelja" dataDxfId="165" totalsRowDxfId="164"/>
    <tableColumn id="8" name="OIB primatelja" dataDxfId="163" totalsRowDxfId="162" dataCellStyle="Normalno"/>
    <tableColumn id="10" name="Sjedište primatelja" dataDxfId="161" totalsRowDxfId="160" dataCellStyle="Normalno"/>
    <tableColumn id="3" name="Vrsta rashoda i izdatka" dataDxfId="159" totalsRowDxfId="158"/>
    <tableColumn id="11" name="Način objave isplaćenog iznosa" totalsRowFunction="count" dataDxfId="157" totalsRowDxfId="15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id="6" name="FakturaProjekta2345678910111213143457" displayName="FakturaProjekta2345678910111213143457" ref="A6:E13" headerRowDxfId="142" dataDxfId="141" totalsRowDxfId="140" headerRowCellStyle="Naslov 3">
  <autoFilter ref="A6:E13"/>
  <tableColumns count="5">
    <tableColumn id="7" name="Naziv primatelja" dataDxfId="139" totalsRowDxfId="138"/>
    <tableColumn id="8" name="OIB primatelja" dataDxfId="137" totalsRowDxfId="136" dataCellStyle="Normalno"/>
    <tableColumn id="10" name="Sjedište primatelja" dataDxfId="135" totalsRowDxfId="134" dataCellStyle="Normalno"/>
    <tableColumn id="3" name="Vrsta rashoda i izdatka" dataDxfId="133" totalsRowDxfId="132"/>
    <tableColumn id="11" name="Način objave isplaćenog iznosa" totalsRowFunction="count" dataDxfId="131" totalsRowDxfId="1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id="7" name="FakturaProjekta2345678910111213143458" displayName="FakturaProjekta2345678910111213143458" ref="A6:E13" headerRowDxfId="116" dataDxfId="115" totalsRowDxfId="114" headerRowCellStyle="Naslov 3">
  <autoFilter ref="A6:E13"/>
  <tableColumns count="5">
    <tableColumn id="7" name="Naziv primatelja" dataDxfId="113" totalsRowDxfId="112"/>
    <tableColumn id="8" name="OIB primatelja" dataDxfId="111" totalsRowDxfId="110" dataCellStyle="Normalno"/>
    <tableColumn id="10" name="Sjedište primatelja" dataDxfId="109" totalsRowDxfId="108" dataCellStyle="Normalno"/>
    <tableColumn id="3" name="Vrsta rashoda i izdatka" dataDxfId="107" totalsRowDxfId="106"/>
    <tableColumn id="11" name="Način objave isplaćenog iznosa" totalsRowFunction="count" dataDxfId="105" totalsRowDxfId="104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id="8" name="FakturaProjekta23456789101112131434589" displayName="FakturaProjekta23456789101112131434589" ref="A6:E13" headerRowDxfId="90" dataDxfId="89" totalsRowDxfId="88" headerRowCellStyle="Naslov 3">
  <autoFilter ref="A6:E13"/>
  <tableColumns count="5">
    <tableColumn id="7" name="Naziv primatelja" dataDxfId="87" totalsRowDxfId="86"/>
    <tableColumn id="8" name="OIB primatelja" dataDxfId="85" totalsRowDxfId="84" dataCellStyle="Normalno"/>
    <tableColumn id="10" name="Sjedište primatelja" dataDxfId="83" totalsRowDxfId="82" dataCellStyle="Normalno"/>
    <tableColumn id="3" name="Vrsta rashoda i izdatka" dataDxfId="81" totalsRowDxfId="80"/>
    <tableColumn id="11" name="Način objave isplaćenog iznosa" totalsRowFunction="count" dataDxfId="79" totalsRowDxfId="7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13" sqref="E13"/>
    </sheetView>
  </sheetViews>
  <sheetFormatPr defaultColWidth="9" defaultRowHeight="12.75" x14ac:dyDescent="0.25"/>
  <cols>
    <col min="1" max="1" width="37.140625" style="34" customWidth="1"/>
    <col min="2" max="2" width="19.85546875" style="34" customWidth="1"/>
    <col min="3" max="3" width="23.42578125" style="34" customWidth="1"/>
    <col min="4" max="4" width="36.7109375" style="34" customWidth="1"/>
    <col min="5" max="5" width="18.7109375" style="34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6" ht="28.5" customHeight="1" thickBot="1" x14ac:dyDescent="0.3">
      <c r="A1" s="81" t="s">
        <v>11</v>
      </c>
      <c r="B1" s="81"/>
      <c r="C1" s="81"/>
      <c r="D1" s="81"/>
      <c r="E1" s="81"/>
      <c r="F1" s="3"/>
    </row>
    <row r="2" spans="1:6" ht="21" customHeight="1" thickTop="1" x14ac:dyDescent="0.25">
      <c r="A2" s="82" t="s">
        <v>12</v>
      </c>
      <c r="B2" s="82"/>
      <c r="C2" s="36" t="s">
        <v>13</v>
      </c>
      <c r="D2" s="83" t="s">
        <v>14</v>
      </c>
      <c r="E2" s="83"/>
      <c r="F2" s="4"/>
    </row>
    <row r="3" spans="1:6" ht="21" customHeight="1" x14ac:dyDescent="0.25">
      <c r="A3" s="84" t="s">
        <v>7</v>
      </c>
      <c r="B3" s="84"/>
      <c r="C3" s="37"/>
      <c r="D3" s="85" t="s">
        <v>15</v>
      </c>
      <c r="E3" s="85"/>
      <c r="F3" s="4"/>
    </row>
    <row r="4" spans="1:6" ht="33.75" customHeight="1" x14ac:dyDescent="0.25">
      <c r="A4" s="35" t="s">
        <v>24</v>
      </c>
      <c r="B4" s="10"/>
      <c r="C4" s="10"/>
      <c r="D4" s="10"/>
      <c r="E4" s="10"/>
    </row>
    <row r="5" spans="1:6" ht="25.5" customHeight="1" x14ac:dyDescent="0.25">
      <c r="A5" s="86" t="s">
        <v>6</v>
      </c>
      <c r="B5" s="86"/>
      <c r="C5" s="86"/>
      <c r="D5" s="86"/>
      <c r="E5" s="86"/>
    </row>
    <row r="6" spans="1:6" s="2" customFormat="1" ht="51" customHeight="1" x14ac:dyDescent="0.25">
      <c r="A6" s="17" t="s">
        <v>2</v>
      </c>
      <c r="B6" s="19" t="s">
        <v>3</v>
      </c>
      <c r="C6" s="19" t="s">
        <v>4</v>
      </c>
      <c r="D6" s="19" t="s">
        <v>5</v>
      </c>
      <c r="E6" s="18" t="s">
        <v>10</v>
      </c>
    </row>
    <row r="7" spans="1:6" s="2" customFormat="1" ht="31.5" customHeight="1" x14ac:dyDescent="0.25">
      <c r="A7" s="21" t="s">
        <v>22</v>
      </c>
      <c r="B7" s="6" t="s">
        <v>21</v>
      </c>
      <c r="C7" s="6" t="s">
        <v>21</v>
      </c>
      <c r="D7" s="8" t="s">
        <v>16</v>
      </c>
      <c r="E7" s="9">
        <v>87561.81</v>
      </c>
    </row>
    <row r="8" spans="1:6" s="2" customFormat="1" ht="30" x14ac:dyDescent="0.25">
      <c r="A8" s="21" t="s">
        <v>22</v>
      </c>
      <c r="B8" s="6" t="s">
        <v>21</v>
      </c>
      <c r="C8" s="6" t="s">
        <v>21</v>
      </c>
      <c r="D8" s="8" t="s">
        <v>8</v>
      </c>
      <c r="E8" s="9">
        <v>1952.49</v>
      </c>
    </row>
    <row r="9" spans="1:6" s="2" customFormat="1" ht="30" x14ac:dyDescent="0.25">
      <c r="A9" s="21" t="s">
        <v>22</v>
      </c>
      <c r="B9" s="6" t="s">
        <v>21</v>
      </c>
      <c r="C9" s="6" t="s">
        <v>21</v>
      </c>
      <c r="D9" s="8" t="s">
        <v>9</v>
      </c>
      <c r="E9" s="28">
        <v>14769.87</v>
      </c>
    </row>
    <row r="10" spans="1:6" s="2" customFormat="1" ht="30" x14ac:dyDescent="0.25">
      <c r="A10" s="22" t="s">
        <v>23</v>
      </c>
      <c r="B10" s="6" t="s">
        <v>21</v>
      </c>
      <c r="C10" s="6" t="s">
        <v>21</v>
      </c>
      <c r="D10" s="20" t="s">
        <v>17</v>
      </c>
      <c r="E10" s="29">
        <v>0</v>
      </c>
    </row>
    <row r="11" spans="1:6" s="2" customFormat="1" ht="45" x14ac:dyDescent="0.25">
      <c r="A11" s="5" t="s">
        <v>1</v>
      </c>
      <c r="B11" s="6">
        <v>18683136487</v>
      </c>
      <c r="C11" s="7" t="s">
        <v>0</v>
      </c>
      <c r="D11" s="8" t="s">
        <v>18</v>
      </c>
      <c r="E11" s="28">
        <v>168</v>
      </c>
    </row>
    <row r="12" spans="1:6" s="27" customFormat="1" ht="30" x14ac:dyDescent="0.25">
      <c r="A12" s="23" t="s">
        <v>22</v>
      </c>
      <c r="B12" s="24" t="s">
        <v>21</v>
      </c>
      <c r="C12" s="24" t="s">
        <v>21</v>
      </c>
      <c r="D12" s="25" t="s">
        <v>20</v>
      </c>
      <c r="E12" s="26">
        <v>1185.73</v>
      </c>
    </row>
    <row r="13" spans="1:6" s="16" customFormat="1" ht="20.25" customHeight="1" x14ac:dyDescent="0.25">
      <c r="A13" s="11" t="s">
        <v>25</v>
      </c>
      <c r="B13" s="12"/>
      <c r="C13" s="13"/>
      <c r="D13" s="14"/>
      <c r="E13" s="15">
        <f>SUM(E7:E12)</f>
        <v>105637.9</v>
      </c>
    </row>
    <row r="14" spans="1:6" s="2" customFormat="1" ht="33.950000000000003" customHeight="1" x14ac:dyDescent="0.25">
      <c r="A14" s="34"/>
      <c r="B14" s="34"/>
      <c r="C14" s="34"/>
      <c r="D14" s="34"/>
      <c r="E14" s="34"/>
    </row>
    <row r="15" spans="1:6" s="2" customFormat="1" ht="33.950000000000003" customHeight="1" x14ac:dyDescent="0.25">
      <c r="A15" s="80" t="s">
        <v>19</v>
      </c>
      <c r="B15" s="80"/>
      <c r="C15" s="80"/>
      <c r="D15" s="80"/>
      <c r="E15" s="80"/>
    </row>
  </sheetData>
  <mergeCells count="7">
    <mergeCell ref="A15:E15"/>
    <mergeCell ref="A1:E1"/>
    <mergeCell ref="A2:B2"/>
    <mergeCell ref="D2:E2"/>
    <mergeCell ref="A3:B3"/>
    <mergeCell ref="D3:E3"/>
    <mergeCell ref="A5:E5"/>
  </mergeCells>
  <conditionalFormatting sqref="C11:D11 A13:D13 A8:D10">
    <cfRule type="expression" dxfId="311" priority="13">
      <formula>MOD(ROW(),2)=0</formula>
    </cfRule>
  </conditionalFormatting>
  <conditionalFormatting sqref="E13 E8:E11">
    <cfRule type="expression" dxfId="310" priority="11">
      <formula>MOD(ROW(),2)=0</formula>
    </cfRule>
    <cfRule type="expression" dxfId="309" priority="12">
      <formula>MOD(ROW(),2)=1</formula>
    </cfRule>
  </conditionalFormatting>
  <conditionalFormatting sqref="A11">
    <cfRule type="expression" dxfId="308" priority="10">
      <formula>MOD(ROW(),2)=0</formula>
    </cfRule>
  </conditionalFormatting>
  <conditionalFormatting sqref="A7:D7">
    <cfRule type="expression" dxfId="307" priority="9">
      <formula>MOD(ROW(),2)=0</formula>
    </cfRule>
  </conditionalFormatting>
  <conditionalFormatting sqref="E7">
    <cfRule type="expression" dxfId="306" priority="7">
      <formula>MOD(ROW(),2)=0</formula>
    </cfRule>
    <cfRule type="expression" dxfId="305" priority="8">
      <formula>MOD(ROW(),2)=1</formula>
    </cfRule>
  </conditionalFormatting>
  <conditionalFormatting sqref="B11">
    <cfRule type="expression" dxfId="304" priority="6">
      <formula>MOD(ROW(),2)=0</formula>
    </cfRule>
  </conditionalFormatting>
  <conditionalFormatting sqref="D12">
    <cfRule type="expression" dxfId="303" priority="5">
      <formula>MOD(ROW(),2)=0</formula>
    </cfRule>
  </conditionalFormatting>
  <conditionalFormatting sqref="E12">
    <cfRule type="expression" dxfId="302" priority="3">
      <formula>MOD(ROW(),2)=0</formula>
    </cfRule>
    <cfRule type="expression" dxfId="301" priority="4">
      <formula>MOD(ROW(),2)=1</formula>
    </cfRule>
  </conditionalFormatting>
  <conditionalFormatting sqref="B12:C12">
    <cfRule type="expression" dxfId="300" priority="2">
      <formula>MOD(ROW(),2)=0</formula>
    </cfRule>
  </conditionalFormatting>
  <conditionalFormatting sqref="A12">
    <cfRule type="expression" dxfId="299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sqref="A1:XFD1048576"/>
    </sheetView>
  </sheetViews>
  <sheetFormatPr defaultColWidth="9" defaultRowHeight="12.75" x14ac:dyDescent="0.25"/>
  <cols>
    <col min="1" max="1" width="37.140625" style="68" customWidth="1"/>
    <col min="2" max="2" width="19.85546875" style="68" customWidth="1"/>
    <col min="3" max="3" width="23.42578125" style="68" customWidth="1"/>
    <col min="4" max="4" width="36.7109375" style="68" customWidth="1"/>
    <col min="5" max="5" width="18.7109375" style="68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7" ht="28.5" customHeight="1" thickBot="1" x14ac:dyDescent="0.3">
      <c r="A1" s="81" t="s">
        <v>11</v>
      </c>
      <c r="B1" s="81"/>
      <c r="C1" s="81"/>
      <c r="D1" s="81"/>
      <c r="E1" s="81"/>
      <c r="F1" s="3"/>
    </row>
    <row r="2" spans="1:7" ht="21" customHeight="1" thickTop="1" x14ac:dyDescent="0.25">
      <c r="A2" s="82" t="s">
        <v>12</v>
      </c>
      <c r="B2" s="82"/>
      <c r="C2" s="69" t="s">
        <v>13</v>
      </c>
      <c r="D2" s="83" t="s">
        <v>14</v>
      </c>
      <c r="E2" s="83"/>
      <c r="F2" s="4"/>
    </row>
    <row r="3" spans="1:7" ht="21" customHeight="1" x14ac:dyDescent="0.25">
      <c r="A3" s="84" t="s">
        <v>7</v>
      </c>
      <c r="B3" s="84"/>
      <c r="C3" s="70"/>
      <c r="D3" s="85" t="s">
        <v>15</v>
      </c>
      <c r="E3" s="85"/>
      <c r="F3" s="4"/>
    </row>
    <row r="4" spans="1:7" ht="33.75" customHeight="1" x14ac:dyDescent="0.25">
      <c r="A4" s="71" t="s">
        <v>45</v>
      </c>
      <c r="B4" s="10"/>
      <c r="C4" s="10"/>
      <c r="D4" s="10"/>
      <c r="E4" s="10"/>
    </row>
    <row r="5" spans="1:7" ht="25.5" customHeight="1" x14ac:dyDescent="0.25">
      <c r="A5" s="86" t="s">
        <v>6</v>
      </c>
      <c r="B5" s="86"/>
      <c r="C5" s="86"/>
      <c r="D5" s="86"/>
      <c r="E5" s="86"/>
    </row>
    <row r="6" spans="1:7" s="2" customFormat="1" ht="51" customHeight="1" x14ac:dyDescent="0.25">
      <c r="A6" s="17" t="s">
        <v>2</v>
      </c>
      <c r="B6" s="19" t="s">
        <v>3</v>
      </c>
      <c r="C6" s="19" t="s">
        <v>4</v>
      </c>
      <c r="D6" s="19" t="s">
        <v>5</v>
      </c>
      <c r="E6" s="18" t="s">
        <v>10</v>
      </c>
    </row>
    <row r="7" spans="1:7" s="2" customFormat="1" ht="31.5" customHeight="1" x14ac:dyDescent="0.25">
      <c r="A7" s="21" t="s">
        <v>22</v>
      </c>
      <c r="B7" s="6" t="s">
        <v>21</v>
      </c>
      <c r="C7" s="6" t="s">
        <v>21</v>
      </c>
      <c r="D7" s="8" t="s">
        <v>16</v>
      </c>
      <c r="E7" s="9">
        <v>93836.28</v>
      </c>
    </row>
    <row r="8" spans="1:7" s="2" customFormat="1" ht="30" x14ac:dyDescent="0.25">
      <c r="A8" s="21" t="s">
        <v>22</v>
      </c>
      <c r="B8" s="6" t="s">
        <v>21</v>
      </c>
      <c r="C8" s="6" t="s">
        <v>21</v>
      </c>
      <c r="D8" s="8" t="s">
        <v>8</v>
      </c>
      <c r="E8" s="9">
        <v>2868.66</v>
      </c>
    </row>
    <row r="9" spans="1:7" s="2" customFormat="1" ht="30" x14ac:dyDescent="0.25">
      <c r="A9" s="21" t="s">
        <v>22</v>
      </c>
      <c r="B9" s="6" t="s">
        <v>21</v>
      </c>
      <c r="C9" s="6" t="s">
        <v>21</v>
      </c>
      <c r="D9" s="8" t="s">
        <v>9</v>
      </c>
      <c r="E9" s="28">
        <v>15956.32</v>
      </c>
    </row>
    <row r="10" spans="1:7" s="27" customFormat="1" ht="30" x14ac:dyDescent="0.25">
      <c r="A10" s="23" t="s">
        <v>22</v>
      </c>
      <c r="B10" s="24" t="s">
        <v>21</v>
      </c>
      <c r="C10" s="24" t="s">
        <v>21</v>
      </c>
      <c r="D10" s="25" t="s">
        <v>28</v>
      </c>
      <c r="E10" s="26">
        <v>791.06</v>
      </c>
    </row>
    <row r="11" spans="1:7" s="27" customFormat="1" ht="30" x14ac:dyDescent="0.25">
      <c r="A11" s="50" t="s">
        <v>22</v>
      </c>
      <c r="B11" s="51" t="s">
        <v>21</v>
      </c>
      <c r="C11" s="52" t="s">
        <v>21</v>
      </c>
      <c r="D11" s="54" t="s">
        <v>42</v>
      </c>
      <c r="E11" s="53">
        <v>560.11</v>
      </c>
      <c r="G11" s="67"/>
    </row>
    <row r="12" spans="1:7" s="2" customFormat="1" ht="45" x14ac:dyDescent="0.25">
      <c r="A12" s="5" t="s">
        <v>1</v>
      </c>
      <c r="B12" s="6">
        <v>18683136487</v>
      </c>
      <c r="C12" s="7" t="s">
        <v>0</v>
      </c>
      <c r="D12" s="8" t="s">
        <v>18</v>
      </c>
      <c r="E12" s="28">
        <v>195.25</v>
      </c>
    </row>
    <row r="13" spans="1:7" s="16" customFormat="1" ht="20.25" customHeight="1" x14ac:dyDescent="0.25">
      <c r="A13" s="11" t="s">
        <v>46</v>
      </c>
      <c r="B13" s="12"/>
      <c r="C13" s="13"/>
      <c r="D13" s="14"/>
      <c r="E13" s="15">
        <f>SUM(E7:E12)</f>
        <v>114207.68000000001</v>
      </c>
    </row>
    <row r="14" spans="1:7" s="2" customFormat="1" ht="33.950000000000003" customHeight="1" x14ac:dyDescent="0.25">
      <c r="A14" s="68"/>
      <c r="B14" s="68"/>
      <c r="C14" s="68"/>
      <c r="D14" s="68"/>
      <c r="E14" s="68"/>
    </row>
    <row r="15" spans="1:7" s="2" customFormat="1" ht="33.950000000000003" customHeight="1" x14ac:dyDescent="0.25">
      <c r="A15" s="80" t="s">
        <v>19</v>
      </c>
      <c r="B15" s="80"/>
      <c r="C15" s="80"/>
      <c r="D15" s="80"/>
      <c r="E15" s="80"/>
    </row>
  </sheetData>
  <mergeCells count="7">
    <mergeCell ref="A15:E15"/>
    <mergeCell ref="A1:E1"/>
    <mergeCell ref="A2:B2"/>
    <mergeCell ref="D2:E2"/>
    <mergeCell ref="A3:B3"/>
    <mergeCell ref="D3:E3"/>
    <mergeCell ref="A5:E5"/>
  </mergeCells>
  <conditionalFormatting sqref="C12:D12 A13:D13 A8:D9">
    <cfRule type="expression" dxfId="77" priority="13">
      <formula>MOD(ROW(),2)=0</formula>
    </cfRule>
  </conditionalFormatting>
  <conditionalFormatting sqref="E8:E9 E12:E13">
    <cfRule type="expression" dxfId="76" priority="11">
      <formula>MOD(ROW(),2)=0</formula>
    </cfRule>
    <cfRule type="expression" dxfId="75" priority="12">
      <formula>MOD(ROW(),2)=1</formula>
    </cfRule>
  </conditionalFormatting>
  <conditionalFormatting sqref="A12">
    <cfRule type="expression" dxfId="74" priority="10">
      <formula>MOD(ROW(),2)=0</formula>
    </cfRule>
  </conditionalFormatting>
  <conditionalFormatting sqref="A7:D7">
    <cfRule type="expression" dxfId="73" priority="9">
      <formula>MOD(ROW(),2)=0</formula>
    </cfRule>
  </conditionalFormatting>
  <conditionalFormatting sqref="E7">
    <cfRule type="expression" dxfId="72" priority="7">
      <formula>MOD(ROW(),2)=0</formula>
    </cfRule>
    <cfRule type="expression" dxfId="71" priority="8">
      <formula>MOD(ROW(),2)=1</formula>
    </cfRule>
  </conditionalFormatting>
  <conditionalFormatting sqref="B12">
    <cfRule type="expression" dxfId="70" priority="6">
      <formula>MOD(ROW(),2)=0</formula>
    </cfRule>
  </conditionalFormatting>
  <conditionalFormatting sqref="D10:D11">
    <cfRule type="expression" dxfId="69" priority="5">
      <formula>MOD(ROW(),2)=0</formula>
    </cfRule>
  </conditionalFormatting>
  <conditionalFormatting sqref="E10:E11">
    <cfRule type="expression" dxfId="68" priority="3">
      <formula>MOD(ROW(),2)=0</formula>
    </cfRule>
    <cfRule type="expression" dxfId="67" priority="4">
      <formula>MOD(ROW(),2)=1</formula>
    </cfRule>
  </conditionalFormatting>
  <conditionalFormatting sqref="B10:C11">
    <cfRule type="expression" dxfId="66" priority="2">
      <formula>MOD(ROW(),2)=0</formula>
    </cfRule>
  </conditionalFormatting>
  <conditionalFormatting sqref="A10:A11">
    <cfRule type="expression" dxfId="65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sqref="A1:XFD1048576"/>
    </sheetView>
  </sheetViews>
  <sheetFormatPr defaultColWidth="9" defaultRowHeight="12.75" x14ac:dyDescent="0.25"/>
  <cols>
    <col min="1" max="1" width="37.140625" style="72" customWidth="1"/>
    <col min="2" max="2" width="19.85546875" style="72" customWidth="1"/>
    <col min="3" max="3" width="23.42578125" style="72" customWidth="1"/>
    <col min="4" max="4" width="36.7109375" style="72" customWidth="1"/>
    <col min="5" max="5" width="18.7109375" style="72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7" ht="28.5" customHeight="1" thickBot="1" x14ac:dyDescent="0.3">
      <c r="A1" s="81" t="s">
        <v>11</v>
      </c>
      <c r="B1" s="81"/>
      <c r="C1" s="81"/>
      <c r="D1" s="81"/>
      <c r="E1" s="81"/>
      <c r="F1" s="3"/>
    </row>
    <row r="2" spans="1:7" ht="21" customHeight="1" thickTop="1" x14ac:dyDescent="0.25">
      <c r="A2" s="82" t="s">
        <v>12</v>
      </c>
      <c r="B2" s="82"/>
      <c r="C2" s="73" t="s">
        <v>13</v>
      </c>
      <c r="D2" s="83" t="s">
        <v>14</v>
      </c>
      <c r="E2" s="83"/>
      <c r="F2" s="4"/>
    </row>
    <row r="3" spans="1:7" ht="21" customHeight="1" x14ac:dyDescent="0.25">
      <c r="A3" s="84" t="s">
        <v>7</v>
      </c>
      <c r="B3" s="84"/>
      <c r="C3" s="74"/>
      <c r="D3" s="85" t="s">
        <v>15</v>
      </c>
      <c r="E3" s="85"/>
      <c r="F3" s="4"/>
    </row>
    <row r="4" spans="1:7" ht="33.75" customHeight="1" x14ac:dyDescent="0.25">
      <c r="A4" s="75" t="s">
        <v>47</v>
      </c>
      <c r="B4" s="10"/>
      <c r="C4" s="10"/>
      <c r="D4" s="10"/>
      <c r="E4" s="10"/>
    </row>
    <row r="5" spans="1:7" ht="25.5" customHeight="1" x14ac:dyDescent="0.25">
      <c r="A5" s="86" t="s">
        <v>6</v>
      </c>
      <c r="B5" s="86"/>
      <c r="C5" s="86"/>
      <c r="D5" s="86"/>
      <c r="E5" s="86"/>
    </row>
    <row r="6" spans="1:7" s="2" customFormat="1" ht="51" customHeight="1" x14ac:dyDescent="0.25">
      <c r="A6" s="17" t="s">
        <v>2</v>
      </c>
      <c r="B6" s="19" t="s">
        <v>3</v>
      </c>
      <c r="C6" s="19" t="s">
        <v>4</v>
      </c>
      <c r="D6" s="19" t="s">
        <v>5</v>
      </c>
      <c r="E6" s="18" t="s">
        <v>10</v>
      </c>
    </row>
    <row r="7" spans="1:7" s="2" customFormat="1" ht="31.5" customHeight="1" x14ac:dyDescent="0.25">
      <c r="A7" s="21" t="s">
        <v>22</v>
      </c>
      <c r="B7" s="6" t="s">
        <v>21</v>
      </c>
      <c r="C7" s="6" t="s">
        <v>21</v>
      </c>
      <c r="D7" s="8" t="s">
        <v>16</v>
      </c>
      <c r="E7" s="9">
        <f>62.85+281.82+96206.14</f>
        <v>96550.81</v>
      </c>
    </row>
    <row r="8" spans="1:7" s="2" customFormat="1" ht="30" x14ac:dyDescent="0.25">
      <c r="A8" s="21" t="s">
        <v>22</v>
      </c>
      <c r="B8" s="6" t="s">
        <v>21</v>
      </c>
      <c r="C8" s="6" t="s">
        <v>21</v>
      </c>
      <c r="D8" s="8" t="s">
        <v>8</v>
      </c>
      <c r="E8" s="9">
        <v>5748.07</v>
      </c>
    </row>
    <row r="9" spans="1:7" s="2" customFormat="1" ht="30" x14ac:dyDescent="0.25">
      <c r="A9" s="21" t="s">
        <v>22</v>
      </c>
      <c r="B9" s="6" t="s">
        <v>21</v>
      </c>
      <c r="C9" s="6" t="s">
        <v>21</v>
      </c>
      <c r="D9" s="8" t="s">
        <v>9</v>
      </c>
      <c r="E9" s="28">
        <f>10.37+46.5+16822.46</f>
        <v>16879.329999999998</v>
      </c>
    </row>
    <row r="10" spans="1:7" s="27" customFormat="1" ht="30" x14ac:dyDescent="0.25">
      <c r="A10" s="23" t="s">
        <v>22</v>
      </c>
      <c r="B10" s="24" t="s">
        <v>21</v>
      </c>
      <c r="C10" s="24" t="s">
        <v>21</v>
      </c>
      <c r="D10" s="25" t="s">
        <v>28</v>
      </c>
      <c r="E10" s="26">
        <v>814.02</v>
      </c>
    </row>
    <row r="11" spans="1:7" s="27" customFormat="1" ht="30" x14ac:dyDescent="0.25">
      <c r="A11" s="50" t="s">
        <v>22</v>
      </c>
      <c r="B11" s="51" t="s">
        <v>21</v>
      </c>
      <c r="C11" s="52" t="s">
        <v>21</v>
      </c>
      <c r="D11" s="54" t="s">
        <v>42</v>
      </c>
      <c r="E11" s="53">
        <v>932.07</v>
      </c>
      <c r="G11" s="67"/>
    </row>
    <row r="12" spans="1:7" s="2" customFormat="1" ht="45" x14ac:dyDescent="0.25">
      <c r="A12" s="5" t="s">
        <v>1</v>
      </c>
      <c r="B12" s="6">
        <v>18683136487</v>
      </c>
      <c r="C12" s="7" t="s">
        <v>0</v>
      </c>
      <c r="D12" s="8" t="s">
        <v>18</v>
      </c>
      <c r="E12" s="28"/>
    </row>
    <row r="13" spans="1:7" s="16" customFormat="1" ht="20.25" customHeight="1" x14ac:dyDescent="0.25">
      <c r="A13" s="11" t="s">
        <v>48</v>
      </c>
      <c r="B13" s="12"/>
      <c r="C13" s="13"/>
      <c r="D13" s="14"/>
      <c r="E13" s="15">
        <f>SUM(E7:E12)</f>
        <v>120924.30000000002</v>
      </c>
    </row>
    <row r="14" spans="1:7" s="2" customFormat="1" ht="33.950000000000003" customHeight="1" x14ac:dyDescent="0.25">
      <c r="A14" s="72"/>
      <c r="B14" s="72"/>
      <c r="C14" s="72"/>
      <c r="D14" s="72"/>
      <c r="E14" s="72"/>
    </row>
    <row r="15" spans="1:7" s="2" customFormat="1" ht="33.950000000000003" customHeight="1" x14ac:dyDescent="0.25">
      <c r="A15" s="80" t="s">
        <v>19</v>
      </c>
      <c r="B15" s="80"/>
      <c r="C15" s="80"/>
      <c r="D15" s="80"/>
      <c r="E15" s="80"/>
    </row>
  </sheetData>
  <mergeCells count="7">
    <mergeCell ref="A15:E15"/>
    <mergeCell ref="A1:E1"/>
    <mergeCell ref="A2:B2"/>
    <mergeCell ref="D2:E2"/>
    <mergeCell ref="A3:B3"/>
    <mergeCell ref="D3:E3"/>
    <mergeCell ref="A5:E5"/>
  </mergeCells>
  <conditionalFormatting sqref="C12:D12 A13:D13 A8:D9">
    <cfRule type="expression" dxfId="51" priority="13">
      <formula>MOD(ROW(),2)=0</formula>
    </cfRule>
  </conditionalFormatting>
  <conditionalFormatting sqref="E8:E9 E12:E13">
    <cfRule type="expression" dxfId="50" priority="11">
      <formula>MOD(ROW(),2)=0</formula>
    </cfRule>
    <cfRule type="expression" dxfId="49" priority="12">
      <formula>MOD(ROW(),2)=1</formula>
    </cfRule>
  </conditionalFormatting>
  <conditionalFormatting sqref="A12">
    <cfRule type="expression" dxfId="48" priority="10">
      <formula>MOD(ROW(),2)=0</formula>
    </cfRule>
  </conditionalFormatting>
  <conditionalFormatting sqref="A7:D7">
    <cfRule type="expression" dxfId="47" priority="9">
      <formula>MOD(ROW(),2)=0</formula>
    </cfRule>
  </conditionalFormatting>
  <conditionalFormatting sqref="E7">
    <cfRule type="expression" dxfId="46" priority="7">
      <formula>MOD(ROW(),2)=0</formula>
    </cfRule>
    <cfRule type="expression" dxfId="45" priority="8">
      <formula>MOD(ROW(),2)=1</formula>
    </cfRule>
  </conditionalFormatting>
  <conditionalFormatting sqref="B12">
    <cfRule type="expression" dxfId="44" priority="6">
      <formula>MOD(ROW(),2)=0</formula>
    </cfRule>
  </conditionalFormatting>
  <conditionalFormatting sqref="D10:D11">
    <cfRule type="expression" dxfId="43" priority="5">
      <formula>MOD(ROW(),2)=0</formula>
    </cfRule>
  </conditionalFormatting>
  <conditionalFormatting sqref="E10:E11">
    <cfRule type="expression" dxfId="42" priority="3">
      <formula>MOD(ROW(),2)=0</formula>
    </cfRule>
    <cfRule type="expression" dxfId="41" priority="4">
      <formula>MOD(ROW(),2)=1</formula>
    </cfRule>
  </conditionalFormatting>
  <conditionalFormatting sqref="B10:C11">
    <cfRule type="expression" dxfId="40" priority="2">
      <formula>MOD(ROW(),2)=0</formula>
    </cfRule>
  </conditionalFormatting>
  <conditionalFormatting sqref="A10:A11">
    <cfRule type="expression" dxfId="39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I12" sqref="I12"/>
    </sheetView>
  </sheetViews>
  <sheetFormatPr defaultColWidth="9" defaultRowHeight="12.75" x14ac:dyDescent="0.25"/>
  <cols>
    <col min="1" max="1" width="37.140625" style="76" customWidth="1"/>
    <col min="2" max="2" width="19.85546875" style="76" customWidth="1"/>
    <col min="3" max="3" width="23.42578125" style="76" customWidth="1"/>
    <col min="4" max="4" width="36.7109375" style="76" customWidth="1"/>
    <col min="5" max="5" width="18.7109375" style="76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7" ht="28.5" customHeight="1" thickBot="1" x14ac:dyDescent="0.3">
      <c r="A1" s="81" t="s">
        <v>11</v>
      </c>
      <c r="B1" s="81"/>
      <c r="C1" s="81"/>
      <c r="D1" s="81"/>
      <c r="E1" s="81"/>
      <c r="F1" s="3"/>
    </row>
    <row r="2" spans="1:7" ht="21" customHeight="1" thickTop="1" x14ac:dyDescent="0.25">
      <c r="A2" s="82" t="s">
        <v>12</v>
      </c>
      <c r="B2" s="82"/>
      <c r="C2" s="77" t="s">
        <v>13</v>
      </c>
      <c r="D2" s="83" t="s">
        <v>14</v>
      </c>
      <c r="E2" s="83"/>
      <c r="F2" s="4"/>
    </row>
    <row r="3" spans="1:7" ht="21" customHeight="1" x14ac:dyDescent="0.25">
      <c r="A3" s="84" t="s">
        <v>7</v>
      </c>
      <c r="B3" s="84"/>
      <c r="C3" s="78"/>
      <c r="D3" s="85" t="s">
        <v>15</v>
      </c>
      <c r="E3" s="85"/>
      <c r="F3" s="4"/>
    </row>
    <row r="4" spans="1:7" ht="33.75" customHeight="1" x14ac:dyDescent="0.25">
      <c r="A4" s="79" t="s">
        <v>49</v>
      </c>
      <c r="B4" s="10"/>
      <c r="C4" s="10"/>
      <c r="D4" s="10"/>
      <c r="E4" s="10"/>
    </row>
    <row r="5" spans="1:7" ht="25.5" customHeight="1" x14ac:dyDescent="0.25">
      <c r="A5" s="86" t="s">
        <v>6</v>
      </c>
      <c r="B5" s="86"/>
      <c r="C5" s="86"/>
      <c r="D5" s="86"/>
      <c r="E5" s="86"/>
    </row>
    <row r="6" spans="1:7" s="2" customFormat="1" ht="51" customHeight="1" x14ac:dyDescent="0.25">
      <c r="A6" s="17" t="s">
        <v>2</v>
      </c>
      <c r="B6" s="19" t="s">
        <v>3</v>
      </c>
      <c r="C6" s="19" t="s">
        <v>4</v>
      </c>
      <c r="D6" s="19" t="s">
        <v>5</v>
      </c>
      <c r="E6" s="18" t="s">
        <v>10</v>
      </c>
    </row>
    <row r="7" spans="1:7" s="2" customFormat="1" ht="31.5" customHeight="1" x14ac:dyDescent="0.25">
      <c r="A7" s="21" t="s">
        <v>22</v>
      </c>
      <c r="B7" s="6" t="s">
        <v>21</v>
      </c>
      <c r="C7" s="6" t="s">
        <v>21</v>
      </c>
      <c r="D7" s="8" t="s">
        <v>16</v>
      </c>
      <c r="E7" s="9">
        <v>96403.28</v>
      </c>
    </row>
    <row r="8" spans="1:7" s="2" customFormat="1" ht="30" x14ac:dyDescent="0.25">
      <c r="A8" s="21" t="s">
        <v>22</v>
      </c>
      <c r="B8" s="6" t="s">
        <v>21</v>
      </c>
      <c r="C8" s="6" t="s">
        <v>21</v>
      </c>
      <c r="D8" s="8" t="s">
        <v>8</v>
      </c>
      <c r="E8" s="9">
        <v>4679.8500000000004</v>
      </c>
    </row>
    <row r="9" spans="1:7" s="2" customFormat="1" ht="30" x14ac:dyDescent="0.25">
      <c r="A9" s="21" t="s">
        <v>22</v>
      </c>
      <c r="B9" s="6" t="s">
        <v>21</v>
      </c>
      <c r="C9" s="6" t="s">
        <v>21</v>
      </c>
      <c r="D9" s="8" t="s">
        <v>9</v>
      </c>
      <c r="E9" s="28">
        <v>16678.73</v>
      </c>
    </row>
    <row r="10" spans="1:7" s="27" customFormat="1" ht="30" x14ac:dyDescent="0.25">
      <c r="A10" s="23" t="s">
        <v>22</v>
      </c>
      <c r="B10" s="24" t="s">
        <v>21</v>
      </c>
      <c r="C10" s="24" t="s">
        <v>21</v>
      </c>
      <c r="D10" s="25" t="s">
        <v>28</v>
      </c>
      <c r="E10" s="26">
        <v>757.61</v>
      </c>
    </row>
    <row r="11" spans="1:7" s="27" customFormat="1" ht="30" x14ac:dyDescent="0.25">
      <c r="A11" s="50" t="s">
        <v>22</v>
      </c>
      <c r="B11" s="51" t="s">
        <v>21</v>
      </c>
      <c r="C11" s="52" t="s">
        <v>21</v>
      </c>
      <c r="D11" s="54" t="s">
        <v>42</v>
      </c>
      <c r="E11" s="53">
        <f>1500+13500</f>
        <v>15000</v>
      </c>
      <c r="G11" s="67"/>
    </row>
    <row r="12" spans="1:7" s="2" customFormat="1" ht="45" x14ac:dyDescent="0.25">
      <c r="A12" s="5" t="s">
        <v>1</v>
      </c>
      <c r="B12" s="6">
        <v>18683136487</v>
      </c>
      <c r="C12" s="7" t="s">
        <v>0</v>
      </c>
      <c r="D12" s="8" t="s">
        <v>18</v>
      </c>
      <c r="E12" s="28">
        <v>970.82</v>
      </c>
    </row>
    <row r="13" spans="1:7" s="16" customFormat="1" ht="20.25" customHeight="1" x14ac:dyDescent="0.25">
      <c r="A13" s="11" t="s">
        <v>50</v>
      </c>
      <c r="B13" s="12"/>
      <c r="C13" s="13"/>
      <c r="D13" s="14"/>
      <c r="E13" s="15">
        <f>SUM(E7:E12)</f>
        <v>134490.29</v>
      </c>
    </row>
    <row r="14" spans="1:7" s="2" customFormat="1" ht="33.950000000000003" customHeight="1" x14ac:dyDescent="0.25">
      <c r="A14" s="76"/>
      <c r="B14" s="76"/>
      <c r="C14" s="76"/>
      <c r="D14" s="76"/>
      <c r="E14" s="76"/>
    </row>
    <row r="15" spans="1:7" s="2" customFormat="1" ht="33.950000000000003" customHeight="1" x14ac:dyDescent="0.25">
      <c r="A15" s="80" t="s">
        <v>19</v>
      </c>
      <c r="B15" s="80"/>
      <c r="C15" s="80"/>
      <c r="D15" s="80"/>
      <c r="E15" s="80"/>
    </row>
  </sheetData>
  <mergeCells count="7">
    <mergeCell ref="A15:E15"/>
    <mergeCell ref="A1:E1"/>
    <mergeCell ref="A2:B2"/>
    <mergeCell ref="D2:E2"/>
    <mergeCell ref="A3:B3"/>
    <mergeCell ref="D3:E3"/>
    <mergeCell ref="A5:E5"/>
  </mergeCells>
  <conditionalFormatting sqref="C12:D12 A13:D13 A8:D9">
    <cfRule type="expression" dxfId="25" priority="13">
      <formula>MOD(ROW(),2)=0</formula>
    </cfRule>
  </conditionalFormatting>
  <conditionalFormatting sqref="E8:E9 E12:E13">
    <cfRule type="expression" dxfId="24" priority="11">
      <formula>MOD(ROW(),2)=0</formula>
    </cfRule>
    <cfRule type="expression" dxfId="23" priority="12">
      <formula>MOD(ROW(),2)=1</formula>
    </cfRule>
  </conditionalFormatting>
  <conditionalFormatting sqref="A12">
    <cfRule type="expression" dxfId="22" priority="10">
      <formula>MOD(ROW(),2)=0</formula>
    </cfRule>
  </conditionalFormatting>
  <conditionalFormatting sqref="A7:D7">
    <cfRule type="expression" dxfId="21" priority="9">
      <formula>MOD(ROW(),2)=0</formula>
    </cfRule>
  </conditionalFormatting>
  <conditionalFormatting sqref="E7">
    <cfRule type="expression" dxfId="20" priority="7">
      <formula>MOD(ROW(),2)=0</formula>
    </cfRule>
    <cfRule type="expression" dxfId="19" priority="8">
      <formula>MOD(ROW(),2)=1</formula>
    </cfRule>
  </conditionalFormatting>
  <conditionalFormatting sqref="B12">
    <cfRule type="expression" dxfId="18" priority="6">
      <formula>MOD(ROW(),2)=0</formula>
    </cfRule>
  </conditionalFormatting>
  <conditionalFormatting sqref="D10:D11">
    <cfRule type="expression" dxfId="17" priority="5">
      <formula>MOD(ROW(),2)=0</formula>
    </cfRule>
  </conditionalFormatting>
  <conditionalFormatting sqref="E10:E11">
    <cfRule type="expression" dxfId="16" priority="3">
      <formula>MOD(ROW(),2)=0</formula>
    </cfRule>
    <cfRule type="expression" dxfId="15" priority="4">
      <formula>MOD(ROW(),2)=1</formula>
    </cfRule>
  </conditionalFormatting>
  <conditionalFormatting sqref="B10:C11">
    <cfRule type="expression" dxfId="14" priority="2">
      <formula>MOD(ROW(),2)=0</formula>
    </cfRule>
  </conditionalFormatting>
  <conditionalFormatting sqref="A10:A11">
    <cfRule type="expression" dxfId="13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sqref="A1:XFD1048576"/>
    </sheetView>
  </sheetViews>
  <sheetFormatPr defaultColWidth="9" defaultRowHeight="12.75" x14ac:dyDescent="0.25"/>
  <cols>
    <col min="1" max="1" width="37.140625" style="30" customWidth="1"/>
    <col min="2" max="2" width="19.85546875" style="30" customWidth="1"/>
    <col min="3" max="3" width="23.42578125" style="30" customWidth="1"/>
    <col min="4" max="4" width="36.7109375" style="30" customWidth="1"/>
    <col min="5" max="5" width="18.7109375" style="30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6" ht="28.5" customHeight="1" thickBot="1" x14ac:dyDescent="0.3">
      <c r="A1" s="81" t="s">
        <v>11</v>
      </c>
      <c r="B1" s="81"/>
      <c r="C1" s="81"/>
      <c r="D1" s="81"/>
      <c r="E1" s="81"/>
      <c r="F1" s="3"/>
    </row>
    <row r="2" spans="1:6" ht="21" customHeight="1" thickTop="1" x14ac:dyDescent="0.25">
      <c r="A2" s="82" t="s">
        <v>12</v>
      </c>
      <c r="B2" s="82"/>
      <c r="C2" s="32" t="s">
        <v>13</v>
      </c>
      <c r="D2" s="83" t="s">
        <v>14</v>
      </c>
      <c r="E2" s="83"/>
      <c r="F2" s="4"/>
    </row>
    <row r="3" spans="1:6" ht="21" customHeight="1" x14ac:dyDescent="0.25">
      <c r="A3" s="84" t="s">
        <v>7</v>
      </c>
      <c r="B3" s="84"/>
      <c r="C3" s="33"/>
      <c r="D3" s="85" t="s">
        <v>15</v>
      </c>
      <c r="E3" s="85"/>
      <c r="F3" s="4"/>
    </row>
    <row r="4" spans="1:6" ht="33.75" customHeight="1" x14ac:dyDescent="0.25">
      <c r="A4" s="31" t="s">
        <v>26</v>
      </c>
      <c r="B4" s="10"/>
      <c r="C4" s="10"/>
      <c r="D4" s="10"/>
      <c r="E4" s="10"/>
    </row>
    <row r="5" spans="1:6" ht="25.5" customHeight="1" x14ac:dyDescent="0.25">
      <c r="A5" s="86" t="s">
        <v>6</v>
      </c>
      <c r="B5" s="86"/>
      <c r="C5" s="86"/>
      <c r="D5" s="86"/>
      <c r="E5" s="86"/>
    </row>
    <row r="6" spans="1:6" s="2" customFormat="1" ht="51" customHeight="1" x14ac:dyDescent="0.25">
      <c r="A6" s="17" t="s">
        <v>2</v>
      </c>
      <c r="B6" s="19" t="s">
        <v>3</v>
      </c>
      <c r="C6" s="19" t="s">
        <v>4</v>
      </c>
      <c r="D6" s="19" t="s">
        <v>5</v>
      </c>
      <c r="E6" s="18" t="s">
        <v>10</v>
      </c>
    </row>
    <row r="7" spans="1:6" s="2" customFormat="1" ht="31.5" customHeight="1" x14ac:dyDescent="0.25">
      <c r="A7" s="21" t="s">
        <v>22</v>
      </c>
      <c r="B7" s="6" t="s">
        <v>21</v>
      </c>
      <c r="C7" s="6" t="s">
        <v>21</v>
      </c>
      <c r="D7" s="8" t="s">
        <v>16</v>
      </c>
      <c r="E7" s="9">
        <v>88799.21</v>
      </c>
    </row>
    <row r="8" spans="1:6" s="2" customFormat="1" ht="30" x14ac:dyDescent="0.25">
      <c r="A8" s="21" t="s">
        <v>22</v>
      </c>
      <c r="B8" s="6" t="s">
        <v>21</v>
      </c>
      <c r="C8" s="6" t="s">
        <v>21</v>
      </c>
      <c r="D8" s="8" t="s">
        <v>8</v>
      </c>
      <c r="E8" s="9">
        <v>2746.15</v>
      </c>
    </row>
    <row r="9" spans="1:6" s="2" customFormat="1" ht="30" x14ac:dyDescent="0.25">
      <c r="A9" s="21" t="s">
        <v>22</v>
      </c>
      <c r="B9" s="6" t="s">
        <v>21</v>
      </c>
      <c r="C9" s="6" t="s">
        <v>21</v>
      </c>
      <c r="D9" s="8" t="s">
        <v>9</v>
      </c>
      <c r="E9" s="28">
        <v>15105.01</v>
      </c>
    </row>
    <row r="10" spans="1:6" s="27" customFormat="1" ht="30" x14ac:dyDescent="0.25">
      <c r="A10" s="23" t="s">
        <v>22</v>
      </c>
      <c r="B10" s="24" t="s">
        <v>21</v>
      </c>
      <c r="C10" s="24" t="s">
        <v>21</v>
      </c>
      <c r="D10" s="25" t="s">
        <v>28</v>
      </c>
      <c r="E10" s="26">
        <v>24.57</v>
      </c>
    </row>
    <row r="11" spans="1:6" s="2" customFormat="1" ht="45" x14ac:dyDescent="0.25">
      <c r="A11" s="5" t="s">
        <v>1</v>
      </c>
      <c r="B11" s="6">
        <v>18683136487</v>
      </c>
      <c r="C11" s="7" t="s">
        <v>0</v>
      </c>
      <c r="D11" s="8" t="s">
        <v>18</v>
      </c>
      <c r="E11" s="28">
        <v>194</v>
      </c>
    </row>
    <row r="12" spans="1:6" s="16" customFormat="1" ht="20.25" customHeight="1" x14ac:dyDescent="0.25">
      <c r="A12" s="11" t="s">
        <v>27</v>
      </c>
      <c r="B12" s="12"/>
      <c r="C12" s="13"/>
      <c r="D12" s="14"/>
      <c r="E12" s="15">
        <f>SUM(E7:E11)</f>
        <v>106868.94</v>
      </c>
    </row>
    <row r="13" spans="1:6" s="2" customFormat="1" ht="33.950000000000003" customHeight="1" x14ac:dyDescent="0.25">
      <c r="A13" s="30"/>
      <c r="B13" s="30"/>
      <c r="C13" s="30"/>
      <c r="D13" s="30"/>
      <c r="E13" s="30"/>
    </row>
    <row r="14" spans="1:6" s="2" customFormat="1" ht="33.950000000000003" customHeight="1" x14ac:dyDescent="0.25">
      <c r="A14" s="80" t="s">
        <v>19</v>
      </c>
      <c r="B14" s="80"/>
      <c r="C14" s="80"/>
      <c r="D14" s="80"/>
      <c r="E14" s="80"/>
    </row>
  </sheetData>
  <mergeCells count="7">
    <mergeCell ref="A14:E14"/>
    <mergeCell ref="A1:E1"/>
    <mergeCell ref="A2:B2"/>
    <mergeCell ref="D2:E2"/>
    <mergeCell ref="A3:B3"/>
    <mergeCell ref="D3:E3"/>
    <mergeCell ref="A5:E5"/>
  </mergeCells>
  <conditionalFormatting sqref="C11:D11 A12:D12 A8:D9">
    <cfRule type="expression" dxfId="285" priority="18">
      <formula>MOD(ROW(),2)=0</formula>
    </cfRule>
  </conditionalFormatting>
  <conditionalFormatting sqref="E8:E9 E11:E12">
    <cfRule type="expression" dxfId="284" priority="16">
      <formula>MOD(ROW(),2)=0</formula>
    </cfRule>
    <cfRule type="expression" dxfId="283" priority="17">
      <formula>MOD(ROW(),2)=1</formula>
    </cfRule>
  </conditionalFormatting>
  <conditionalFormatting sqref="A11">
    <cfRule type="expression" dxfId="282" priority="15">
      <formula>MOD(ROW(),2)=0</formula>
    </cfRule>
  </conditionalFormatting>
  <conditionalFormatting sqref="A7:D7">
    <cfRule type="expression" dxfId="281" priority="14">
      <formula>MOD(ROW(),2)=0</formula>
    </cfRule>
  </conditionalFormatting>
  <conditionalFormatting sqref="E7">
    <cfRule type="expression" dxfId="280" priority="12">
      <formula>MOD(ROW(),2)=0</formula>
    </cfRule>
    <cfRule type="expression" dxfId="279" priority="13">
      <formula>MOD(ROW(),2)=1</formula>
    </cfRule>
  </conditionalFormatting>
  <conditionalFormatting sqref="B11">
    <cfRule type="expression" dxfId="278" priority="11">
      <formula>MOD(ROW(),2)=0</formula>
    </cfRule>
  </conditionalFormatting>
  <conditionalFormatting sqref="D10">
    <cfRule type="expression" dxfId="277" priority="5">
      <formula>MOD(ROW(),2)=0</formula>
    </cfRule>
  </conditionalFormatting>
  <conditionalFormatting sqref="E10">
    <cfRule type="expression" dxfId="276" priority="3">
      <formula>MOD(ROW(),2)=0</formula>
    </cfRule>
    <cfRule type="expression" dxfId="275" priority="4">
      <formula>MOD(ROW(),2)=1</formula>
    </cfRule>
  </conditionalFormatting>
  <conditionalFormatting sqref="B10:C10">
    <cfRule type="expression" dxfId="274" priority="2">
      <formula>MOD(ROW(),2)=0</formula>
    </cfRule>
  </conditionalFormatting>
  <conditionalFormatting sqref="A10">
    <cfRule type="expression" dxfId="273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D11" sqref="D11"/>
    </sheetView>
  </sheetViews>
  <sheetFormatPr defaultColWidth="9" defaultRowHeight="12.75" x14ac:dyDescent="0.25"/>
  <cols>
    <col min="1" max="1" width="37.140625" style="38" customWidth="1"/>
    <col min="2" max="2" width="19.85546875" style="38" customWidth="1"/>
    <col min="3" max="3" width="23.42578125" style="38" customWidth="1"/>
    <col min="4" max="4" width="36.7109375" style="38" customWidth="1"/>
    <col min="5" max="5" width="18.7109375" style="38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6" ht="28.5" customHeight="1" thickBot="1" x14ac:dyDescent="0.3">
      <c r="A1" s="81" t="s">
        <v>11</v>
      </c>
      <c r="B1" s="81"/>
      <c r="C1" s="81"/>
      <c r="D1" s="81"/>
      <c r="E1" s="81"/>
      <c r="F1" s="3"/>
    </row>
    <row r="2" spans="1:6" ht="21" customHeight="1" thickTop="1" x14ac:dyDescent="0.25">
      <c r="A2" s="82" t="s">
        <v>12</v>
      </c>
      <c r="B2" s="82"/>
      <c r="C2" s="39" t="s">
        <v>13</v>
      </c>
      <c r="D2" s="83" t="s">
        <v>14</v>
      </c>
      <c r="E2" s="83"/>
      <c r="F2" s="4"/>
    </row>
    <row r="3" spans="1:6" ht="21" customHeight="1" x14ac:dyDescent="0.25">
      <c r="A3" s="84" t="s">
        <v>7</v>
      </c>
      <c r="B3" s="84"/>
      <c r="C3" s="40"/>
      <c r="D3" s="85" t="s">
        <v>15</v>
      </c>
      <c r="E3" s="85"/>
      <c r="F3" s="4"/>
    </row>
    <row r="4" spans="1:6" ht="33.75" customHeight="1" x14ac:dyDescent="0.25">
      <c r="A4" s="41" t="s">
        <v>29</v>
      </c>
      <c r="B4" s="10"/>
      <c r="C4" s="10"/>
      <c r="D4" s="10"/>
      <c r="E4" s="10"/>
    </row>
    <row r="5" spans="1:6" ht="25.5" customHeight="1" x14ac:dyDescent="0.25">
      <c r="A5" s="86" t="s">
        <v>6</v>
      </c>
      <c r="B5" s="86"/>
      <c r="C5" s="86"/>
      <c r="D5" s="86"/>
      <c r="E5" s="86"/>
    </row>
    <row r="6" spans="1:6" s="2" customFormat="1" ht="51" customHeight="1" x14ac:dyDescent="0.25">
      <c r="A6" s="17" t="s">
        <v>2</v>
      </c>
      <c r="B6" s="19" t="s">
        <v>3</v>
      </c>
      <c r="C6" s="19" t="s">
        <v>4</v>
      </c>
      <c r="D6" s="19" t="s">
        <v>5</v>
      </c>
      <c r="E6" s="18" t="s">
        <v>10</v>
      </c>
    </row>
    <row r="7" spans="1:6" s="2" customFormat="1" ht="31.5" customHeight="1" x14ac:dyDescent="0.25">
      <c r="A7" s="21" t="s">
        <v>22</v>
      </c>
      <c r="B7" s="6" t="s">
        <v>21</v>
      </c>
      <c r="C7" s="6" t="s">
        <v>21</v>
      </c>
      <c r="D7" s="8" t="s">
        <v>16</v>
      </c>
      <c r="E7" s="9">
        <v>91598.36</v>
      </c>
    </row>
    <row r="8" spans="1:6" s="2" customFormat="1" ht="30" x14ac:dyDescent="0.25">
      <c r="A8" s="21" t="s">
        <v>22</v>
      </c>
      <c r="B8" s="6" t="s">
        <v>21</v>
      </c>
      <c r="C8" s="6" t="s">
        <v>21</v>
      </c>
      <c r="D8" s="8" t="s">
        <v>8</v>
      </c>
      <c r="E8" s="9">
        <v>3409</v>
      </c>
    </row>
    <row r="9" spans="1:6" s="2" customFormat="1" ht="30" x14ac:dyDescent="0.25">
      <c r="A9" s="21" t="s">
        <v>22</v>
      </c>
      <c r="B9" s="6" t="s">
        <v>21</v>
      </c>
      <c r="C9" s="6" t="s">
        <v>21</v>
      </c>
      <c r="D9" s="8" t="s">
        <v>9</v>
      </c>
      <c r="E9" s="28">
        <v>15676.27</v>
      </c>
    </row>
    <row r="10" spans="1:6" s="27" customFormat="1" ht="30" x14ac:dyDescent="0.25">
      <c r="A10" s="23" t="s">
        <v>22</v>
      </c>
      <c r="B10" s="24" t="s">
        <v>21</v>
      </c>
      <c r="C10" s="24" t="s">
        <v>21</v>
      </c>
      <c r="D10" s="25" t="s">
        <v>28</v>
      </c>
      <c r="E10" s="26">
        <v>197.76</v>
      </c>
    </row>
    <row r="11" spans="1:6" s="2" customFormat="1" ht="45" x14ac:dyDescent="0.25">
      <c r="A11" s="5" t="s">
        <v>1</v>
      </c>
      <c r="B11" s="6">
        <v>18683136487</v>
      </c>
      <c r="C11" s="7" t="s">
        <v>0</v>
      </c>
      <c r="D11" s="8" t="s">
        <v>18</v>
      </c>
      <c r="E11" s="28">
        <v>194</v>
      </c>
    </row>
    <row r="12" spans="1:6" s="16" customFormat="1" ht="20.25" customHeight="1" x14ac:dyDescent="0.25">
      <c r="A12" s="11" t="s">
        <v>30</v>
      </c>
      <c r="B12" s="12"/>
      <c r="C12" s="13"/>
      <c r="D12" s="14"/>
      <c r="E12" s="15">
        <f>SUM(E7:E11)</f>
        <v>111075.39</v>
      </c>
    </row>
    <row r="13" spans="1:6" s="2" customFormat="1" ht="33.950000000000003" customHeight="1" x14ac:dyDescent="0.25">
      <c r="A13" s="38"/>
      <c r="B13" s="38"/>
      <c r="C13" s="38"/>
      <c r="D13" s="38"/>
      <c r="E13" s="38"/>
    </row>
    <row r="14" spans="1:6" s="2" customFormat="1" ht="33.950000000000003" customHeight="1" x14ac:dyDescent="0.25">
      <c r="A14" s="80" t="s">
        <v>19</v>
      </c>
      <c r="B14" s="80"/>
      <c r="C14" s="80"/>
      <c r="D14" s="80"/>
      <c r="E14" s="80"/>
    </row>
  </sheetData>
  <mergeCells count="7">
    <mergeCell ref="A14:E14"/>
    <mergeCell ref="A1:E1"/>
    <mergeCell ref="A2:B2"/>
    <mergeCell ref="D2:E2"/>
    <mergeCell ref="A3:B3"/>
    <mergeCell ref="D3:E3"/>
    <mergeCell ref="A5:E5"/>
  </mergeCells>
  <conditionalFormatting sqref="C11:D11 A12:D12 A8:D9">
    <cfRule type="expression" dxfId="259" priority="13">
      <formula>MOD(ROW(),2)=0</formula>
    </cfRule>
  </conditionalFormatting>
  <conditionalFormatting sqref="E8:E9 E11:E12">
    <cfRule type="expression" dxfId="258" priority="11">
      <formula>MOD(ROW(),2)=0</formula>
    </cfRule>
    <cfRule type="expression" dxfId="257" priority="12">
      <formula>MOD(ROW(),2)=1</formula>
    </cfRule>
  </conditionalFormatting>
  <conditionalFormatting sqref="A11">
    <cfRule type="expression" dxfId="256" priority="10">
      <formula>MOD(ROW(),2)=0</formula>
    </cfRule>
  </conditionalFormatting>
  <conditionalFormatting sqref="A7:D7">
    <cfRule type="expression" dxfId="255" priority="9">
      <formula>MOD(ROW(),2)=0</formula>
    </cfRule>
  </conditionalFormatting>
  <conditionalFormatting sqref="E7">
    <cfRule type="expression" dxfId="254" priority="7">
      <formula>MOD(ROW(),2)=0</formula>
    </cfRule>
    <cfRule type="expression" dxfId="253" priority="8">
      <formula>MOD(ROW(),2)=1</formula>
    </cfRule>
  </conditionalFormatting>
  <conditionalFormatting sqref="B11">
    <cfRule type="expression" dxfId="252" priority="6">
      <formula>MOD(ROW(),2)=0</formula>
    </cfRule>
  </conditionalFormatting>
  <conditionalFormatting sqref="D10">
    <cfRule type="expression" dxfId="251" priority="5">
      <formula>MOD(ROW(),2)=0</formula>
    </cfRule>
  </conditionalFormatting>
  <conditionalFormatting sqref="E10">
    <cfRule type="expression" dxfId="250" priority="3">
      <formula>MOD(ROW(),2)=0</formula>
    </cfRule>
    <cfRule type="expression" dxfId="249" priority="4">
      <formula>MOD(ROW(),2)=1</formula>
    </cfRule>
  </conditionalFormatting>
  <conditionalFormatting sqref="B10:C10">
    <cfRule type="expression" dxfId="248" priority="2">
      <formula>MOD(ROW(),2)=0</formula>
    </cfRule>
  </conditionalFormatting>
  <conditionalFormatting sqref="A10">
    <cfRule type="expression" dxfId="247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D19" sqref="D19"/>
    </sheetView>
  </sheetViews>
  <sheetFormatPr defaultColWidth="9" defaultRowHeight="12.75" x14ac:dyDescent="0.25"/>
  <cols>
    <col min="1" max="1" width="37.140625" style="42" customWidth="1"/>
    <col min="2" max="2" width="19.85546875" style="42" customWidth="1"/>
    <col min="3" max="3" width="23.42578125" style="42" customWidth="1"/>
    <col min="4" max="4" width="36.7109375" style="42" customWidth="1"/>
    <col min="5" max="5" width="18.7109375" style="42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6" ht="28.5" customHeight="1" thickBot="1" x14ac:dyDescent="0.3">
      <c r="A1" s="81" t="s">
        <v>11</v>
      </c>
      <c r="B1" s="81"/>
      <c r="C1" s="81"/>
      <c r="D1" s="81"/>
      <c r="E1" s="81"/>
      <c r="F1" s="3"/>
    </row>
    <row r="2" spans="1:6" ht="21" customHeight="1" thickTop="1" x14ac:dyDescent="0.25">
      <c r="A2" s="82" t="s">
        <v>12</v>
      </c>
      <c r="B2" s="82"/>
      <c r="C2" s="43" t="s">
        <v>13</v>
      </c>
      <c r="D2" s="83" t="s">
        <v>14</v>
      </c>
      <c r="E2" s="83"/>
      <c r="F2" s="4"/>
    </row>
    <row r="3" spans="1:6" ht="21" customHeight="1" x14ac:dyDescent="0.25">
      <c r="A3" s="84" t="s">
        <v>7</v>
      </c>
      <c r="B3" s="84"/>
      <c r="C3" s="44"/>
      <c r="D3" s="85" t="s">
        <v>15</v>
      </c>
      <c r="E3" s="85"/>
      <c r="F3" s="4"/>
    </row>
    <row r="4" spans="1:6" ht="33.75" customHeight="1" x14ac:dyDescent="0.25">
      <c r="A4" s="45" t="s">
        <v>31</v>
      </c>
      <c r="B4" s="10"/>
      <c r="C4" s="10"/>
      <c r="D4" s="10"/>
      <c r="E4" s="10"/>
    </row>
    <row r="5" spans="1:6" ht="25.5" customHeight="1" x14ac:dyDescent="0.25">
      <c r="A5" s="86" t="s">
        <v>6</v>
      </c>
      <c r="B5" s="86"/>
      <c r="C5" s="86"/>
      <c r="D5" s="86"/>
      <c r="E5" s="86"/>
    </row>
    <row r="6" spans="1:6" s="2" customFormat="1" ht="51" customHeight="1" x14ac:dyDescent="0.25">
      <c r="A6" s="17" t="s">
        <v>2</v>
      </c>
      <c r="B6" s="19" t="s">
        <v>3</v>
      </c>
      <c r="C6" s="19" t="s">
        <v>4</v>
      </c>
      <c r="D6" s="19" t="s">
        <v>5</v>
      </c>
      <c r="E6" s="18" t="s">
        <v>10</v>
      </c>
    </row>
    <row r="7" spans="1:6" s="2" customFormat="1" ht="31.5" customHeight="1" x14ac:dyDescent="0.25">
      <c r="A7" s="21" t="s">
        <v>22</v>
      </c>
      <c r="B7" s="6" t="s">
        <v>21</v>
      </c>
      <c r="C7" s="6" t="s">
        <v>21</v>
      </c>
      <c r="D7" s="8" t="s">
        <v>16</v>
      </c>
      <c r="E7" s="9">
        <v>88106.92</v>
      </c>
    </row>
    <row r="8" spans="1:6" s="2" customFormat="1" ht="30" x14ac:dyDescent="0.25">
      <c r="A8" s="21" t="s">
        <v>22</v>
      </c>
      <c r="B8" s="6" t="s">
        <v>21</v>
      </c>
      <c r="C8" s="6" t="s">
        <v>21</v>
      </c>
      <c r="D8" s="8" t="s">
        <v>8</v>
      </c>
      <c r="E8" s="9">
        <v>3820.66</v>
      </c>
    </row>
    <row r="9" spans="1:6" s="2" customFormat="1" ht="30" x14ac:dyDescent="0.25">
      <c r="A9" s="21" t="s">
        <v>22</v>
      </c>
      <c r="B9" s="6" t="s">
        <v>21</v>
      </c>
      <c r="C9" s="6" t="s">
        <v>21</v>
      </c>
      <c r="D9" s="8" t="s">
        <v>9</v>
      </c>
      <c r="E9" s="28">
        <v>15168.06</v>
      </c>
    </row>
    <row r="10" spans="1:6" s="27" customFormat="1" ht="30" x14ac:dyDescent="0.25">
      <c r="A10" s="23" t="s">
        <v>22</v>
      </c>
      <c r="B10" s="24" t="s">
        <v>21</v>
      </c>
      <c r="C10" s="24" t="s">
        <v>21</v>
      </c>
      <c r="D10" s="25" t="s">
        <v>28</v>
      </c>
      <c r="E10" s="26">
        <v>565.04</v>
      </c>
    </row>
    <row r="11" spans="1:6" s="27" customFormat="1" ht="30" x14ac:dyDescent="0.25">
      <c r="A11" s="50" t="s">
        <v>22</v>
      </c>
      <c r="B11" s="51" t="s">
        <v>21</v>
      </c>
      <c r="C11" s="52" t="s">
        <v>21</v>
      </c>
      <c r="D11" s="54" t="s">
        <v>33</v>
      </c>
      <c r="E11" s="53">
        <v>4100</v>
      </c>
    </row>
    <row r="12" spans="1:6" s="2" customFormat="1" ht="45" x14ac:dyDescent="0.25">
      <c r="A12" s="5" t="s">
        <v>1</v>
      </c>
      <c r="B12" s="6">
        <v>18683136487</v>
      </c>
      <c r="C12" s="7" t="s">
        <v>0</v>
      </c>
      <c r="D12" s="8" t="s">
        <v>18</v>
      </c>
      <c r="E12" s="28">
        <v>0</v>
      </c>
    </row>
    <row r="13" spans="1:6" s="16" customFormat="1" ht="20.25" customHeight="1" x14ac:dyDescent="0.25">
      <c r="A13" s="11" t="s">
        <v>32</v>
      </c>
      <c r="B13" s="12"/>
      <c r="C13" s="13"/>
      <c r="D13" s="14"/>
      <c r="E13" s="15">
        <f>SUM(E7:E12)</f>
        <v>111760.68</v>
      </c>
    </row>
    <row r="14" spans="1:6" s="2" customFormat="1" ht="33.950000000000003" customHeight="1" x14ac:dyDescent="0.25">
      <c r="A14" s="42"/>
      <c r="B14" s="42"/>
      <c r="C14" s="42"/>
      <c r="D14" s="42"/>
      <c r="E14" s="42"/>
    </row>
    <row r="15" spans="1:6" s="2" customFormat="1" ht="33.950000000000003" customHeight="1" x14ac:dyDescent="0.25">
      <c r="A15" s="80" t="s">
        <v>19</v>
      </c>
      <c r="B15" s="80"/>
      <c r="C15" s="80"/>
      <c r="D15" s="80"/>
      <c r="E15" s="80"/>
    </row>
  </sheetData>
  <mergeCells count="7">
    <mergeCell ref="A15:E15"/>
    <mergeCell ref="A1:E1"/>
    <mergeCell ref="A2:B2"/>
    <mergeCell ref="D2:E2"/>
    <mergeCell ref="A3:B3"/>
    <mergeCell ref="D3:E3"/>
    <mergeCell ref="A5:E5"/>
  </mergeCells>
  <conditionalFormatting sqref="C12:D12 A13:D13 A8:D9">
    <cfRule type="expression" dxfId="233" priority="13">
      <formula>MOD(ROW(),2)=0</formula>
    </cfRule>
  </conditionalFormatting>
  <conditionalFormatting sqref="E8:E9 E12:E13">
    <cfRule type="expression" dxfId="232" priority="11">
      <formula>MOD(ROW(),2)=0</formula>
    </cfRule>
    <cfRule type="expression" dxfId="231" priority="12">
      <formula>MOD(ROW(),2)=1</formula>
    </cfRule>
  </conditionalFormatting>
  <conditionalFormatting sqref="A12">
    <cfRule type="expression" dxfId="230" priority="10">
      <formula>MOD(ROW(),2)=0</formula>
    </cfRule>
  </conditionalFormatting>
  <conditionalFormatting sqref="A7:D7">
    <cfRule type="expression" dxfId="229" priority="9">
      <formula>MOD(ROW(),2)=0</formula>
    </cfRule>
  </conditionalFormatting>
  <conditionalFormatting sqref="E7">
    <cfRule type="expression" dxfId="228" priority="7">
      <formula>MOD(ROW(),2)=0</formula>
    </cfRule>
    <cfRule type="expression" dxfId="227" priority="8">
      <formula>MOD(ROW(),2)=1</formula>
    </cfRule>
  </conditionalFormatting>
  <conditionalFormatting sqref="B12">
    <cfRule type="expression" dxfId="226" priority="6">
      <formula>MOD(ROW(),2)=0</formula>
    </cfRule>
  </conditionalFormatting>
  <conditionalFormatting sqref="D10:D11">
    <cfRule type="expression" dxfId="225" priority="5">
      <formula>MOD(ROW(),2)=0</formula>
    </cfRule>
  </conditionalFormatting>
  <conditionalFormatting sqref="E10:E11">
    <cfRule type="expression" dxfId="224" priority="3">
      <formula>MOD(ROW(),2)=0</formula>
    </cfRule>
    <cfRule type="expression" dxfId="223" priority="4">
      <formula>MOD(ROW(),2)=1</formula>
    </cfRule>
  </conditionalFormatting>
  <conditionalFormatting sqref="B10:C11">
    <cfRule type="expression" dxfId="222" priority="2">
      <formula>MOD(ROW(),2)=0</formula>
    </cfRule>
  </conditionalFormatting>
  <conditionalFormatting sqref="A10:A11">
    <cfRule type="expression" dxfId="221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D20" sqref="D20"/>
    </sheetView>
  </sheetViews>
  <sheetFormatPr defaultColWidth="9" defaultRowHeight="12.75" x14ac:dyDescent="0.25"/>
  <cols>
    <col min="1" max="1" width="37.140625" style="46" customWidth="1"/>
    <col min="2" max="2" width="19.85546875" style="46" customWidth="1"/>
    <col min="3" max="3" width="23.42578125" style="46" customWidth="1"/>
    <col min="4" max="4" width="36.7109375" style="46" customWidth="1"/>
    <col min="5" max="5" width="18.7109375" style="46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6" ht="28.5" customHeight="1" thickBot="1" x14ac:dyDescent="0.3">
      <c r="A1" s="81" t="s">
        <v>11</v>
      </c>
      <c r="B1" s="81"/>
      <c r="C1" s="81"/>
      <c r="D1" s="81"/>
      <c r="E1" s="81"/>
      <c r="F1" s="3"/>
    </row>
    <row r="2" spans="1:6" ht="21" customHeight="1" thickTop="1" x14ac:dyDescent="0.25">
      <c r="A2" s="82" t="s">
        <v>12</v>
      </c>
      <c r="B2" s="82"/>
      <c r="C2" s="47" t="s">
        <v>13</v>
      </c>
      <c r="D2" s="83" t="s">
        <v>14</v>
      </c>
      <c r="E2" s="83"/>
      <c r="F2" s="4"/>
    </row>
    <row r="3" spans="1:6" ht="21" customHeight="1" x14ac:dyDescent="0.25">
      <c r="A3" s="84" t="s">
        <v>7</v>
      </c>
      <c r="B3" s="84"/>
      <c r="C3" s="48"/>
      <c r="D3" s="85" t="s">
        <v>15</v>
      </c>
      <c r="E3" s="85"/>
      <c r="F3" s="4"/>
    </row>
    <row r="4" spans="1:6" ht="33.75" customHeight="1" x14ac:dyDescent="0.25">
      <c r="A4" s="49" t="s">
        <v>34</v>
      </c>
      <c r="B4" s="10"/>
      <c r="C4" s="10"/>
      <c r="D4" s="10"/>
      <c r="E4" s="10"/>
    </row>
    <row r="5" spans="1:6" ht="25.5" customHeight="1" x14ac:dyDescent="0.25">
      <c r="A5" s="86" t="s">
        <v>6</v>
      </c>
      <c r="B5" s="86"/>
      <c r="C5" s="86"/>
      <c r="D5" s="86"/>
      <c r="E5" s="86"/>
    </row>
    <row r="6" spans="1:6" s="2" customFormat="1" ht="51" customHeight="1" x14ac:dyDescent="0.25">
      <c r="A6" s="17" t="s">
        <v>2</v>
      </c>
      <c r="B6" s="19" t="s">
        <v>3</v>
      </c>
      <c r="C6" s="19" t="s">
        <v>4</v>
      </c>
      <c r="D6" s="19" t="s">
        <v>5</v>
      </c>
      <c r="E6" s="18" t="s">
        <v>10</v>
      </c>
    </row>
    <row r="7" spans="1:6" s="2" customFormat="1" ht="31.5" customHeight="1" x14ac:dyDescent="0.25">
      <c r="A7" s="21" t="s">
        <v>22</v>
      </c>
      <c r="B7" s="6" t="s">
        <v>21</v>
      </c>
      <c r="C7" s="6" t="s">
        <v>21</v>
      </c>
      <c r="D7" s="8" t="s">
        <v>16</v>
      </c>
      <c r="E7" s="9">
        <v>87453.1</v>
      </c>
    </row>
    <row r="8" spans="1:6" s="2" customFormat="1" ht="30" x14ac:dyDescent="0.25">
      <c r="A8" s="21" t="s">
        <v>22</v>
      </c>
      <c r="B8" s="6" t="s">
        <v>21</v>
      </c>
      <c r="C8" s="6" t="s">
        <v>21</v>
      </c>
      <c r="D8" s="8" t="s">
        <v>8</v>
      </c>
      <c r="E8" s="9">
        <v>3549.84</v>
      </c>
    </row>
    <row r="9" spans="1:6" s="2" customFormat="1" ht="30" x14ac:dyDescent="0.25">
      <c r="A9" s="21" t="s">
        <v>22</v>
      </c>
      <c r="B9" s="6" t="s">
        <v>21</v>
      </c>
      <c r="C9" s="6" t="s">
        <v>21</v>
      </c>
      <c r="D9" s="8" t="s">
        <v>9</v>
      </c>
      <c r="E9" s="28">
        <v>15015.51</v>
      </c>
    </row>
    <row r="10" spans="1:6" s="27" customFormat="1" ht="30" x14ac:dyDescent="0.25">
      <c r="A10" s="23" t="s">
        <v>22</v>
      </c>
      <c r="B10" s="24" t="s">
        <v>21</v>
      </c>
      <c r="C10" s="24" t="s">
        <v>21</v>
      </c>
      <c r="D10" s="25" t="s">
        <v>28</v>
      </c>
      <c r="E10" s="26">
        <v>642.09</v>
      </c>
    </row>
    <row r="11" spans="1:6" s="27" customFormat="1" ht="30" x14ac:dyDescent="0.25">
      <c r="A11" s="50" t="s">
        <v>22</v>
      </c>
      <c r="B11" s="51" t="s">
        <v>21</v>
      </c>
      <c r="C11" s="52" t="s">
        <v>21</v>
      </c>
      <c r="D11" s="54" t="s">
        <v>33</v>
      </c>
      <c r="E11" s="53">
        <v>882.88</v>
      </c>
    </row>
    <row r="12" spans="1:6" s="2" customFormat="1" ht="45" x14ac:dyDescent="0.25">
      <c r="A12" s="5" t="s">
        <v>1</v>
      </c>
      <c r="B12" s="6">
        <v>18683136487</v>
      </c>
      <c r="C12" s="7" t="s">
        <v>0</v>
      </c>
      <c r="D12" s="8" t="s">
        <v>18</v>
      </c>
      <c r="E12" s="28">
        <v>388</v>
      </c>
    </row>
    <row r="13" spans="1:6" s="16" customFormat="1" ht="20.25" customHeight="1" x14ac:dyDescent="0.25">
      <c r="A13" s="11" t="s">
        <v>35</v>
      </c>
      <c r="B13" s="12"/>
      <c r="C13" s="13"/>
      <c r="D13" s="14"/>
      <c r="E13" s="15">
        <f>SUM(E7:E12)</f>
        <v>107931.42</v>
      </c>
    </row>
    <row r="14" spans="1:6" s="2" customFormat="1" ht="33.950000000000003" customHeight="1" x14ac:dyDescent="0.25">
      <c r="A14" s="46"/>
      <c r="B14" s="46"/>
      <c r="C14" s="46"/>
      <c r="D14" s="46"/>
      <c r="E14" s="46"/>
    </row>
    <row r="15" spans="1:6" s="2" customFormat="1" ht="33.950000000000003" customHeight="1" x14ac:dyDescent="0.25">
      <c r="A15" s="80" t="s">
        <v>19</v>
      </c>
      <c r="B15" s="80"/>
      <c r="C15" s="80"/>
      <c r="D15" s="80"/>
      <c r="E15" s="80"/>
    </row>
  </sheetData>
  <mergeCells count="7">
    <mergeCell ref="A15:E15"/>
    <mergeCell ref="A1:E1"/>
    <mergeCell ref="A2:B2"/>
    <mergeCell ref="D2:E2"/>
    <mergeCell ref="A3:B3"/>
    <mergeCell ref="D3:E3"/>
    <mergeCell ref="A5:E5"/>
  </mergeCells>
  <conditionalFormatting sqref="C12:D12 A13:D13 A8:D9">
    <cfRule type="expression" dxfId="207" priority="13">
      <formula>MOD(ROW(),2)=0</formula>
    </cfRule>
  </conditionalFormatting>
  <conditionalFormatting sqref="E8:E9 E12:E13">
    <cfRule type="expression" dxfId="206" priority="11">
      <formula>MOD(ROW(),2)=0</formula>
    </cfRule>
    <cfRule type="expression" dxfId="205" priority="12">
      <formula>MOD(ROW(),2)=1</formula>
    </cfRule>
  </conditionalFormatting>
  <conditionalFormatting sqref="A12">
    <cfRule type="expression" dxfId="204" priority="10">
      <formula>MOD(ROW(),2)=0</formula>
    </cfRule>
  </conditionalFormatting>
  <conditionalFormatting sqref="A7:D7">
    <cfRule type="expression" dxfId="203" priority="9">
      <formula>MOD(ROW(),2)=0</formula>
    </cfRule>
  </conditionalFormatting>
  <conditionalFormatting sqref="E7">
    <cfRule type="expression" dxfId="202" priority="7">
      <formula>MOD(ROW(),2)=0</formula>
    </cfRule>
    <cfRule type="expression" dxfId="201" priority="8">
      <formula>MOD(ROW(),2)=1</formula>
    </cfRule>
  </conditionalFormatting>
  <conditionalFormatting sqref="B12">
    <cfRule type="expression" dxfId="200" priority="6">
      <formula>MOD(ROW(),2)=0</formula>
    </cfRule>
  </conditionalFormatting>
  <conditionalFormatting sqref="D10:D11">
    <cfRule type="expression" dxfId="199" priority="5">
      <formula>MOD(ROW(),2)=0</formula>
    </cfRule>
  </conditionalFormatting>
  <conditionalFormatting sqref="E10:E11">
    <cfRule type="expression" dxfId="198" priority="3">
      <formula>MOD(ROW(),2)=0</formula>
    </cfRule>
    <cfRule type="expression" dxfId="197" priority="4">
      <formula>MOD(ROW(),2)=1</formula>
    </cfRule>
  </conditionalFormatting>
  <conditionalFormatting sqref="B10:C11">
    <cfRule type="expression" dxfId="196" priority="2">
      <formula>MOD(ROW(),2)=0</formula>
    </cfRule>
  </conditionalFormatting>
  <conditionalFormatting sqref="A10:A11">
    <cfRule type="expression" dxfId="195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K8" sqref="K8"/>
    </sheetView>
  </sheetViews>
  <sheetFormatPr defaultColWidth="9" defaultRowHeight="12.75" x14ac:dyDescent="0.25"/>
  <cols>
    <col min="1" max="1" width="37.140625" style="55" customWidth="1"/>
    <col min="2" max="2" width="19.85546875" style="55" customWidth="1"/>
    <col min="3" max="3" width="23.42578125" style="55" customWidth="1"/>
    <col min="4" max="4" width="36.7109375" style="55" customWidth="1"/>
    <col min="5" max="5" width="18.7109375" style="55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6" ht="28.5" customHeight="1" thickBot="1" x14ac:dyDescent="0.3">
      <c r="A1" s="81" t="s">
        <v>11</v>
      </c>
      <c r="B1" s="81"/>
      <c r="C1" s="81"/>
      <c r="D1" s="81"/>
      <c r="E1" s="81"/>
      <c r="F1" s="3"/>
    </row>
    <row r="2" spans="1:6" ht="21" customHeight="1" thickTop="1" x14ac:dyDescent="0.25">
      <c r="A2" s="82" t="s">
        <v>12</v>
      </c>
      <c r="B2" s="82"/>
      <c r="C2" s="56" t="s">
        <v>13</v>
      </c>
      <c r="D2" s="83" t="s">
        <v>14</v>
      </c>
      <c r="E2" s="83"/>
      <c r="F2" s="4"/>
    </row>
    <row r="3" spans="1:6" ht="21" customHeight="1" x14ac:dyDescent="0.25">
      <c r="A3" s="84" t="s">
        <v>7</v>
      </c>
      <c r="B3" s="84"/>
      <c r="C3" s="57"/>
      <c r="D3" s="85" t="s">
        <v>15</v>
      </c>
      <c r="E3" s="85"/>
      <c r="F3" s="4"/>
    </row>
    <row r="4" spans="1:6" ht="33.75" customHeight="1" x14ac:dyDescent="0.25">
      <c r="A4" s="58" t="s">
        <v>36</v>
      </c>
      <c r="B4" s="10"/>
      <c r="C4" s="10"/>
      <c r="D4" s="10"/>
      <c r="E4" s="10"/>
    </row>
    <row r="5" spans="1:6" ht="25.5" customHeight="1" x14ac:dyDescent="0.25">
      <c r="A5" s="86" t="s">
        <v>6</v>
      </c>
      <c r="B5" s="86"/>
      <c r="C5" s="86"/>
      <c r="D5" s="86"/>
      <c r="E5" s="86"/>
    </row>
    <row r="6" spans="1:6" s="2" customFormat="1" ht="51" customHeight="1" x14ac:dyDescent="0.25">
      <c r="A6" s="17" t="s">
        <v>2</v>
      </c>
      <c r="B6" s="19" t="s">
        <v>3</v>
      </c>
      <c r="C6" s="19" t="s">
        <v>4</v>
      </c>
      <c r="D6" s="19" t="s">
        <v>5</v>
      </c>
      <c r="E6" s="18" t="s">
        <v>10</v>
      </c>
    </row>
    <row r="7" spans="1:6" s="2" customFormat="1" ht="31.5" customHeight="1" x14ac:dyDescent="0.25">
      <c r="A7" s="21" t="s">
        <v>22</v>
      </c>
      <c r="B7" s="6" t="s">
        <v>21</v>
      </c>
      <c r="C7" s="6" t="s">
        <v>21</v>
      </c>
      <c r="D7" s="8" t="s">
        <v>16</v>
      </c>
      <c r="E7" s="9">
        <v>89456.39</v>
      </c>
    </row>
    <row r="8" spans="1:6" s="2" customFormat="1" ht="30" x14ac:dyDescent="0.25">
      <c r="A8" s="21" t="s">
        <v>22</v>
      </c>
      <c r="B8" s="6" t="s">
        <v>21</v>
      </c>
      <c r="C8" s="6" t="s">
        <v>21</v>
      </c>
      <c r="D8" s="8" t="s">
        <v>8</v>
      </c>
      <c r="E8" s="9">
        <v>4384.3100000000004</v>
      </c>
    </row>
    <row r="9" spans="1:6" s="2" customFormat="1" ht="30" x14ac:dyDescent="0.25">
      <c r="A9" s="21" t="s">
        <v>22</v>
      </c>
      <c r="B9" s="6" t="s">
        <v>21</v>
      </c>
      <c r="C9" s="6" t="s">
        <v>21</v>
      </c>
      <c r="D9" s="8" t="s">
        <v>9</v>
      </c>
      <c r="E9" s="28">
        <v>15483.72</v>
      </c>
    </row>
    <row r="10" spans="1:6" s="27" customFormat="1" ht="30" x14ac:dyDescent="0.25">
      <c r="A10" s="23" t="s">
        <v>22</v>
      </c>
      <c r="B10" s="24" t="s">
        <v>21</v>
      </c>
      <c r="C10" s="24" t="s">
        <v>21</v>
      </c>
      <c r="D10" s="25" t="s">
        <v>28</v>
      </c>
      <c r="E10" s="26">
        <v>565.04</v>
      </c>
    </row>
    <row r="11" spans="1:6" s="27" customFormat="1" ht="30" x14ac:dyDescent="0.25">
      <c r="A11" s="50" t="s">
        <v>22</v>
      </c>
      <c r="B11" s="51" t="s">
        <v>21</v>
      </c>
      <c r="C11" s="52" t="s">
        <v>21</v>
      </c>
      <c r="D11" s="54" t="s">
        <v>20</v>
      </c>
      <c r="E11" s="53">
        <f>220.72+12300</f>
        <v>12520.72</v>
      </c>
    </row>
    <row r="12" spans="1:6" s="2" customFormat="1" ht="45" x14ac:dyDescent="0.25">
      <c r="A12" s="5" t="s">
        <v>1</v>
      </c>
      <c r="B12" s="6">
        <v>18683136487</v>
      </c>
      <c r="C12" s="7" t="s">
        <v>0</v>
      </c>
      <c r="D12" s="8" t="s">
        <v>18</v>
      </c>
      <c r="E12" s="28">
        <v>194</v>
      </c>
    </row>
    <row r="13" spans="1:6" s="16" customFormat="1" ht="20.25" customHeight="1" x14ac:dyDescent="0.25">
      <c r="A13" s="11" t="s">
        <v>37</v>
      </c>
      <c r="B13" s="12"/>
      <c r="C13" s="13"/>
      <c r="D13" s="14"/>
      <c r="E13" s="15">
        <f>SUM(E7:E12)</f>
        <v>122604.18</v>
      </c>
    </row>
    <row r="14" spans="1:6" s="2" customFormat="1" ht="33.950000000000003" customHeight="1" x14ac:dyDescent="0.25">
      <c r="A14" s="55"/>
      <c r="B14" s="55"/>
      <c r="C14" s="55"/>
      <c r="D14" s="55"/>
      <c r="E14" s="55"/>
    </row>
    <row r="15" spans="1:6" s="2" customFormat="1" ht="33.950000000000003" customHeight="1" x14ac:dyDescent="0.25">
      <c r="A15" s="80" t="s">
        <v>19</v>
      </c>
      <c r="B15" s="80"/>
      <c r="C15" s="80"/>
      <c r="D15" s="80"/>
      <c r="E15" s="80"/>
    </row>
  </sheetData>
  <mergeCells count="7">
    <mergeCell ref="A15:E15"/>
    <mergeCell ref="A1:E1"/>
    <mergeCell ref="A2:B2"/>
    <mergeCell ref="D2:E2"/>
    <mergeCell ref="A3:B3"/>
    <mergeCell ref="D3:E3"/>
    <mergeCell ref="A5:E5"/>
  </mergeCells>
  <conditionalFormatting sqref="C12:D12 A13:D13 A8:D9">
    <cfRule type="expression" dxfId="181" priority="13">
      <formula>MOD(ROW(),2)=0</formula>
    </cfRule>
  </conditionalFormatting>
  <conditionalFormatting sqref="E8:E9 E12:E13">
    <cfRule type="expression" dxfId="180" priority="11">
      <formula>MOD(ROW(),2)=0</formula>
    </cfRule>
    <cfRule type="expression" dxfId="179" priority="12">
      <formula>MOD(ROW(),2)=1</formula>
    </cfRule>
  </conditionalFormatting>
  <conditionalFormatting sqref="A12">
    <cfRule type="expression" dxfId="178" priority="10">
      <formula>MOD(ROW(),2)=0</formula>
    </cfRule>
  </conditionalFormatting>
  <conditionalFormatting sqref="A7:D7">
    <cfRule type="expression" dxfId="177" priority="9">
      <formula>MOD(ROW(),2)=0</formula>
    </cfRule>
  </conditionalFormatting>
  <conditionalFormatting sqref="E7">
    <cfRule type="expression" dxfId="176" priority="7">
      <formula>MOD(ROW(),2)=0</formula>
    </cfRule>
    <cfRule type="expression" dxfId="175" priority="8">
      <formula>MOD(ROW(),2)=1</formula>
    </cfRule>
  </conditionalFormatting>
  <conditionalFormatting sqref="B12">
    <cfRule type="expression" dxfId="174" priority="6">
      <formula>MOD(ROW(),2)=0</formula>
    </cfRule>
  </conditionalFormatting>
  <conditionalFormatting sqref="D10:D11">
    <cfRule type="expression" dxfId="173" priority="5">
      <formula>MOD(ROW(),2)=0</formula>
    </cfRule>
  </conditionalFormatting>
  <conditionalFormatting sqref="E10:E11">
    <cfRule type="expression" dxfId="172" priority="3">
      <formula>MOD(ROW(),2)=0</formula>
    </cfRule>
    <cfRule type="expression" dxfId="171" priority="4">
      <formula>MOD(ROW(),2)=1</formula>
    </cfRule>
  </conditionalFormatting>
  <conditionalFormatting sqref="B10:C11">
    <cfRule type="expression" dxfId="170" priority="2">
      <formula>MOD(ROW(),2)=0</formula>
    </cfRule>
  </conditionalFormatting>
  <conditionalFormatting sqref="A10:A11">
    <cfRule type="expression" dxfId="169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I10" sqref="I10"/>
    </sheetView>
  </sheetViews>
  <sheetFormatPr defaultColWidth="9" defaultRowHeight="12.75" x14ac:dyDescent="0.25"/>
  <cols>
    <col min="1" max="1" width="37.140625" style="59" customWidth="1"/>
    <col min="2" max="2" width="19.85546875" style="59" customWidth="1"/>
    <col min="3" max="3" width="23.42578125" style="59" customWidth="1"/>
    <col min="4" max="4" width="36.7109375" style="59" customWidth="1"/>
    <col min="5" max="5" width="18.7109375" style="59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6" ht="28.5" customHeight="1" thickBot="1" x14ac:dyDescent="0.3">
      <c r="A1" s="81" t="s">
        <v>11</v>
      </c>
      <c r="B1" s="81"/>
      <c r="C1" s="81"/>
      <c r="D1" s="81"/>
      <c r="E1" s="81"/>
      <c r="F1" s="3"/>
    </row>
    <row r="2" spans="1:6" ht="21" customHeight="1" thickTop="1" x14ac:dyDescent="0.25">
      <c r="A2" s="82" t="s">
        <v>12</v>
      </c>
      <c r="B2" s="82"/>
      <c r="C2" s="60" t="s">
        <v>13</v>
      </c>
      <c r="D2" s="83" t="s">
        <v>14</v>
      </c>
      <c r="E2" s="83"/>
      <c r="F2" s="4"/>
    </row>
    <row r="3" spans="1:6" ht="21" customHeight="1" x14ac:dyDescent="0.25">
      <c r="A3" s="84" t="s">
        <v>7</v>
      </c>
      <c r="B3" s="84"/>
      <c r="C3" s="61"/>
      <c r="D3" s="85" t="s">
        <v>15</v>
      </c>
      <c r="E3" s="85"/>
      <c r="F3" s="4"/>
    </row>
    <row r="4" spans="1:6" ht="33.75" customHeight="1" x14ac:dyDescent="0.25">
      <c r="A4" s="62" t="s">
        <v>38</v>
      </c>
      <c r="B4" s="10"/>
      <c r="C4" s="10"/>
      <c r="D4" s="10"/>
      <c r="E4" s="10"/>
    </row>
    <row r="5" spans="1:6" ht="25.5" customHeight="1" x14ac:dyDescent="0.25">
      <c r="A5" s="86" t="s">
        <v>6</v>
      </c>
      <c r="B5" s="86"/>
      <c r="C5" s="86"/>
      <c r="D5" s="86"/>
      <c r="E5" s="86"/>
    </row>
    <row r="6" spans="1:6" s="2" customFormat="1" ht="51" customHeight="1" x14ac:dyDescent="0.25">
      <c r="A6" s="17" t="s">
        <v>2</v>
      </c>
      <c r="B6" s="19" t="s">
        <v>3</v>
      </c>
      <c r="C6" s="19" t="s">
        <v>4</v>
      </c>
      <c r="D6" s="19" t="s">
        <v>5</v>
      </c>
      <c r="E6" s="18" t="s">
        <v>10</v>
      </c>
    </row>
    <row r="7" spans="1:6" s="2" customFormat="1" ht="31.5" customHeight="1" x14ac:dyDescent="0.25">
      <c r="A7" s="21" t="s">
        <v>22</v>
      </c>
      <c r="B7" s="6" t="s">
        <v>21</v>
      </c>
      <c r="C7" s="6" t="s">
        <v>21</v>
      </c>
      <c r="D7" s="8" t="s">
        <v>16</v>
      </c>
      <c r="E7" s="9">
        <f>139.4+88123.15</f>
        <v>88262.549999999988</v>
      </c>
    </row>
    <row r="8" spans="1:6" s="2" customFormat="1" ht="30" x14ac:dyDescent="0.25">
      <c r="A8" s="21" t="s">
        <v>22</v>
      </c>
      <c r="B8" s="6" t="s">
        <v>21</v>
      </c>
      <c r="C8" s="6" t="s">
        <v>21</v>
      </c>
      <c r="D8" s="8" t="s">
        <v>8</v>
      </c>
      <c r="E8" s="9">
        <v>2317.4</v>
      </c>
    </row>
    <row r="9" spans="1:6" s="2" customFormat="1" ht="30" x14ac:dyDescent="0.25">
      <c r="A9" s="21" t="s">
        <v>22</v>
      </c>
      <c r="B9" s="6" t="s">
        <v>21</v>
      </c>
      <c r="C9" s="6" t="s">
        <v>21</v>
      </c>
      <c r="D9" s="8" t="s">
        <v>9</v>
      </c>
      <c r="E9" s="28">
        <v>14945.7</v>
      </c>
    </row>
    <row r="10" spans="1:6" s="27" customFormat="1" ht="30" x14ac:dyDescent="0.25">
      <c r="A10" s="23" t="s">
        <v>22</v>
      </c>
      <c r="B10" s="24" t="s">
        <v>21</v>
      </c>
      <c r="C10" s="24" t="s">
        <v>21</v>
      </c>
      <c r="D10" s="25" t="s">
        <v>28</v>
      </c>
      <c r="E10" s="26">
        <v>573.44000000000005</v>
      </c>
    </row>
    <row r="11" spans="1:6" s="27" customFormat="1" ht="30" x14ac:dyDescent="0.25">
      <c r="A11" s="50" t="s">
        <v>22</v>
      </c>
      <c r="B11" s="51" t="s">
        <v>21</v>
      </c>
      <c r="C11" s="52" t="s">
        <v>21</v>
      </c>
      <c r="D11" s="54" t="s">
        <v>42</v>
      </c>
      <c r="E11" s="53">
        <v>0</v>
      </c>
    </row>
    <row r="12" spans="1:6" s="2" customFormat="1" ht="45" x14ac:dyDescent="0.25">
      <c r="A12" s="5" t="s">
        <v>1</v>
      </c>
      <c r="B12" s="6">
        <v>18683136487</v>
      </c>
      <c r="C12" s="7" t="s">
        <v>0</v>
      </c>
      <c r="D12" s="8" t="s">
        <v>18</v>
      </c>
      <c r="E12" s="28">
        <v>194</v>
      </c>
    </row>
    <row r="13" spans="1:6" s="16" customFormat="1" ht="20.25" customHeight="1" x14ac:dyDescent="0.25">
      <c r="A13" s="11" t="s">
        <v>39</v>
      </c>
      <c r="B13" s="12"/>
      <c r="C13" s="13"/>
      <c r="D13" s="14"/>
      <c r="E13" s="15">
        <f>SUM(E7:E12)</f>
        <v>106293.08999999998</v>
      </c>
    </row>
    <row r="14" spans="1:6" s="2" customFormat="1" ht="33.950000000000003" customHeight="1" x14ac:dyDescent="0.25">
      <c r="A14" s="59"/>
      <c r="B14" s="59"/>
      <c r="C14" s="59"/>
      <c r="D14" s="59"/>
      <c r="E14" s="59"/>
    </row>
    <row r="15" spans="1:6" s="2" customFormat="1" ht="33.950000000000003" customHeight="1" x14ac:dyDescent="0.25">
      <c r="A15" s="80" t="s">
        <v>19</v>
      </c>
      <c r="B15" s="80"/>
      <c r="C15" s="80"/>
      <c r="D15" s="80"/>
      <c r="E15" s="80"/>
    </row>
  </sheetData>
  <mergeCells count="7">
    <mergeCell ref="A15:E15"/>
    <mergeCell ref="A1:E1"/>
    <mergeCell ref="A2:B2"/>
    <mergeCell ref="D2:E2"/>
    <mergeCell ref="A3:B3"/>
    <mergeCell ref="D3:E3"/>
    <mergeCell ref="A5:E5"/>
  </mergeCells>
  <conditionalFormatting sqref="C12:D12 A13:D13 A8:D9">
    <cfRule type="expression" dxfId="155" priority="13">
      <formula>MOD(ROW(),2)=0</formula>
    </cfRule>
  </conditionalFormatting>
  <conditionalFormatting sqref="E8:E9 E12:E13">
    <cfRule type="expression" dxfId="154" priority="11">
      <formula>MOD(ROW(),2)=0</formula>
    </cfRule>
    <cfRule type="expression" dxfId="153" priority="12">
      <formula>MOD(ROW(),2)=1</formula>
    </cfRule>
  </conditionalFormatting>
  <conditionalFormatting sqref="A12">
    <cfRule type="expression" dxfId="152" priority="10">
      <formula>MOD(ROW(),2)=0</formula>
    </cfRule>
  </conditionalFormatting>
  <conditionalFormatting sqref="A7:D7">
    <cfRule type="expression" dxfId="151" priority="9">
      <formula>MOD(ROW(),2)=0</formula>
    </cfRule>
  </conditionalFormatting>
  <conditionalFormatting sqref="E7">
    <cfRule type="expression" dxfId="150" priority="7">
      <formula>MOD(ROW(),2)=0</formula>
    </cfRule>
    <cfRule type="expression" dxfId="149" priority="8">
      <formula>MOD(ROW(),2)=1</formula>
    </cfRule>
  </conditionalFormatting>
  <conditionalFormatting sqref="B12">
    <cfRule type="expression" dxfId="148" priority="6">
      <formula>MOD(ROW(),2)=0</formula>
    </cfRule>
  </conditionalFormatting>
  <conditionalFormatting sqref="D10:D11">
    <cfRule type="expression" dxfId="147" priority="5">
      <formula>MOD(ROW(),2)=0</formula>
    </cfRule>
  </conditionalFormatting>
  <conditionalFormatting sqref="E10:E11">
    <cfRule type="expression" dxfId="146" priority="3">
      <formula>MOD(ROW(),2)=0</formula>
    </cfRule>
    <cfRule type="expression" dxfId="145" priority="4">
      <formula>MOD(ROW(),2)=1</formula>
    </cfRule>
  </conditionalFormatting>
  <conditionalFormatting sqref="B10:C11">
    <cfRule type="expression" dxfId="144" priority="2">
      <formula>MOD(ROW(),2)=0</formula>
    </cfRule>
  </conditionalFormatting>
  <conditionalFormatting sqref="A10:A11">
    <cfRule type="expression" dxfId="143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J5" sqref="A1:XFD1048576"/>
    </sheetView>
  </sheetViews>
  <sheetFormatPr defaultColWidth="9" defaultRowHeight="12.75" x14ac:dyDescent="0.25"/>
  <cols>
    <col min="1" max="1" width="37.140625" style="59" customWidth="1"/>
    <col min="2" max="2" width="19.85546875" style="59" customWidth="1"/>
    <col min="3" max="3" width="23.42578125" style="59" customWidth="1"/>
    <col min="4" max="4" width="36.7109375" style="59" customWidth="1"/>
    <col min="5" max="5" width="18.7109375" style="59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6" ht="28.5" customHeight="1" thickBot="1" x14ac:dyDescent="0.3">
      <c r="A1" s="81" t="s">
        <v>11</v>
      </c>
      <c r="B1" s="81"/>
      <c r="C1" s="81"/>
      <c r="D1" s="81"/>
      <c r="E1" s="81"/>
      <c r="F1" s="3"/>
    </row>
    <row r="2" spans="1:6" ht="21" customHeight="1" thickTop="1" x14ac:dyDescent="0.25">
      <c r="A2" s="82" t="s">
        <v>12</v>
      </c>
      <c r="B2" s="82"/>
      <c r="C2" s="60" t="s">
        <v>13</v>
      </c>
      <c r="D2" s="83" t="s">
        <v>14</v>
      </c>
      <c r="E2" s="83"/>
      <c r="F2" s="4"/>
    </row>
    <row r="3" spans="1:6" ht="21" customHeight="1" x14ac:dyDescent="0.25">
      <c r="A3" s="84" t="s">
        <v>7</v>
      </c>
      <c r="B3" s="84"/>
      <c r="C3" s="61"/>
      <c r="D3" s="85" t="s">
        <v>15</v>
      </c>
      <c r="E3" s="85"/>
      <c r="F3" s="4"/>
    </row>
    <row r="4" spans="1:6" ht="33.75" customHeight="1" x14ac:dyDescent="0.25">
      <c r="A4" s="62" t="s">
        <v>40</v>
      </c>
      <c r="B4" s="10"/>
      <c r="C4" s="10"/>
      <c r="D4" s="10"/>
      <c r="E4" s="10"/>
    </row>
    <row r="5" spans="1:6" ht="25.5" customHeight="1" x14ac:dyDescent="0.25">
      <c r="A5" s="86" t="s">
        <v>6</v>
      </c>
      <c r="B5" s="86"/>
      <c r="C5" s="86"/>
      <c r="D5" s="86"/>
      <c r="E5" s="86"/>
    </row>
    <row r="6" spans="1:6" s="2" customFormat="1" ht="51" customHeight="1" x14ac:dyDescent="0.25">
      <c r="A6" s="17" t="s">
        <v>2</v>
      </c>
      <c r="B6" s="19" t="s">
        <v>3</v>
      </c>
      <c r="C6" s="19" t="s">
        <v>4</v>
      </c>
      <c r="D6" s="19" t="s">
        <v>5</v>
      </c>
      <c r="E6" s="18" t="s">
        <v>10</v>
      </c>
    </row>
    <row r="7" spans="1:6" s="2" customFormat="1" ht="31.5" customHeight="1" x14ac:dyDescent="0.25">
      <c r="A7" s="21" t="s">
        <v>22</v>
      </c>
      <c r="B7" s="6" t="s">
        <v>21</v>
      </c>
      <c r="C7" s="6" t="s">
        <v>21</v>
      </c>
      <c r="D7" s="8" t="s">
        <v>16</v>
      </c>
      <c r="E7" s="9">
        <v>90055.21</v>
      </c>
    </row>
    <row r="8" spans="1:6" s="2" customFormat="1" ht="30" x14ac:dyDescent="0.25">
      <c r="A8" s="21" t="s">
        <v>22</v>
      </c>
      <c r="B8" s="6" t="s">
        <v>21</v>
      </c>
      <c r="C8" s="6" t="s">
        <v>21</v>
      </c>
      <c r="D8" s="8" t="s">
        <v>8</v>
      </c>
      <c r="E8" s="9">
        <v>0</v>
      </c>
    </row>
    <row r="9" spans="1:6" s="2" customFormat="1" ht="30" x14ac:dyDescent="0.25">
      <c r="A9" s="21" t="s">
        <v>22</v>
      </c>
      <c r="B9" s="6" t="s">
        <v>21</v>
      </c>
      <c r="C9" s="6" t="s">
        <v>21</v>
      </c>
      <c r="D9" s="8" t="s">
        <v>9</v>
      </c>
      <c r="E9" s="28">
        <v>14859.09</v>
      </c>
    </row>
    <row r="10" spans="1:6" s="27" customFormat="1" ht="30" x14ac:dyDescent="0.25">
      <c r="A10" s="23" t="s">
        <v>22</v>
      </c>
      <c r="B10" s="24" t="s">
        <v>21</v>
      </c>
      <c r="C10" s="24" t="s">
        <v>21</v>
      </c>
      <c r="D10" s="25" t="s">
        <v>28</v>
      </c>
      <c r="E10" s="26">
        <v>565.04</v>
      </c>
    </row>
    <row r="11" spans="1:6" s="27" customFormat="1" ht="30" x14ac:dyDescent="0.25">
      <c r="A11" s="50" t="s">
        <v>22</v>
      </c>
      <c r="B11" s="51" t="s">
        <v>21</v>
      </c>
      <c r="C11" s="52" t="s">
        <v>21</v>
      </c>
      <c r="D11" s="54" t="s">
        <v>42</v>
      </c>
      <c r="E11" s="53">
        <v>0</v>
      </c>
    </row>
    <row r="12" spans="1:6" s="2" customFormat="1" ht="45" x14ac:dyDescent="0.25">
      <c r="A12" s="5" t="s">
        <v>1</v>
      </c>
      <c r="B12" s="6">
        <v>18683136487</v>
      </c>
      <c r="C12" s="7" t="s">
        <v>0</v>
      </c>
      <c r="D12" s="8" t="s">
        <v>18</v>
      </c>
      <c r="E12" s="28">
        <v>0</v>
      </c>
    </row>
    <row r="13" spans="1:6" s="16" customFormat="1" ht="20.25" customHeight="1" x14ac:dyDescent="0.25">
      <c r="A13" s="11" t="s">
        <v>41</v>
      </c>
      <c r="B13" s="12"/>
      <c r="C13" s="13"/>
      <c r="D13" s="14"/>
      <c r="E13" s="15">
        <f>SUM(E7:E12)</f>
        <v>105479.34</v>
      </c>
    </row>
    <row r="14" spans="1:6" s="2" customFormat="1" ht="33.950000000000003" customHeight="1" x14ac:dyDescent="0.25">
      <c r="A14" s="59"/>
      <c r="B14" s="59"/>
      <c r="C14" s="59"/>
      <c r="D14" s="59"/>
      <c r="E14" s="59"/>
    </row>
    <row r="15" spans="1:6" s="2" customFormat="1" ht="33.950000000000003" customHeight="1" x14ac:dyDescent="0.25">
      <c r="A15" s="80" t="s">
        <v>19</v>
      </c>
      <c r="B15" s="80"/>
      <c r="C15" s="80"/>
      <c r="D15" s="80"/>
      <c r="E15" s="80"/>
    </row>
  </sheetData>
  <mergeCells count="7">
    <mergeCell ref="A15:E15"/>
    <mergeCell ref="A1:E1"/>
    <mergeCell ref="A2:B2"/>
    <mergeCell ref="D2:E2"/>
    <mergeCell ref="A3:B3"/>
    <mergeCell ref="D3:E3"/>
    <mergeCell ref="A5:E5"/>
  </mergeCells>
  <conditionalFormatting sqref="C12:D12 A13:D13 A8:D9">
    <cfRule type="expression" dxfId="129" priority="13">
      <formula>MOD(ROW(),2)=0</formula>
    </cfRule>
  </conditionalFormatting>
  <conditionalFormatting sqref="E8:E9 E12:E13">
    <cfRule type="expression" dxfId="128" priority="11">
      <formula>MOD(ROW(),2)=0</formula>
    </cfRule>
    <cfRule type="expression" dxfId="127" priority="12">
      <formula>MOD(ROW(),2)=1</formula>
    </cfRule>
  </conditionalFormatting>
  <conditionalFormatting sqref="A12">
    <cfRule type="expression" dxfId="126" priority="10">
      <formula>MOD(ROW(),2)=0</formula>
    </cfRule>
  </conditionalFormatting>
  <conditionalFormatting sqref="A7:D7">
    <cfRule type="expression" dxfId="125" priority="9">
      <formula>MOD(ROW(),2)=0</formula>
    </cfRule>
  </conditionalFormatting>
  <conditionalFormatting sqref="E7">
    <cfRule type="expression" dxfId="124" priority="7">
      <formula>MOD(ROW(),2)=0</formula>
    </cfRule>
    <cfRule type="expression" dxfId="123" priority="8">
      <formula>MOD(ROW(),2)=1</formula>
    </cfRule>
  </conditionalFormatting>
  <conditionalFormatting sqref="B12">
    <cfRule type="expression" dxfId="122" priority="6">
      <formula>MOD(ROW(),2)=0</formula>
    </cfRule>
  </conditionalFormatting>
  <conditionalFormatting sqref="D10:D11">
    <cfRule type="expression" dxfId="121" priority="5">
      <formula>MOD(ROW(),2)=0</formula>
    </cfRule>
  </conditionalFormatting>
  <conditionalFormatting sqref="E10:E11">
    <cfRule type="expression" dxfId="120" priority="3">
      <formula>MOD(ROW(),2)=0</formula>
    </cfRule>
    <cfRule type="expression" dxfId="119" priority="4">
      <formula>MOD(ROW(),2)=1</formula>
    </cfRule>
  </conditionalFormatting>
  <conditionalFormatting sqref="B10:C11">
    <cfRule type="expression" dxfId="118" priority="2">
      <formula>MOD(ROW(),2)=0</formula>
    </cfRule>
  </conditionalFormatting>
  <conditionalFormatting sqref="A10:A11">
    <cfRule type="expression" dxfId="117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K12" sqref="A1:XFD1048576"/>
    </sheetView>
  </sheetViews>
  <sheetFormatPr defaultColWidth="9" defaultRowHeight="12.75" x14ac:dyDescent="0.25"/>
  <cols>
    <col min="1" max="1" width="37.140625" style="63" customWidth="1"/>
    <col min="2" max="2" width="19.85546875" style="63" customWidth="1"/>
    <col min="3" max="3" width="23.42578125" style="63" customWidth="1"/>
    <col min="4" max="4" width="36.7109375" style="63" customWidth="1"/>
    <col min="5" max="5" width="18.7109375" style="63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7" ht="28.5" customHeight="1" thickBot="1" x14ac:dyDescent="0.3">
      <c r="A1" s="81" t="s">
        <v>11</v>
      </c>
      <c r="B1" s="81"/>
      <c r="C1" s="81"/>
      <c r="D1" s="81"/>
      <c r="E1" s="81"/>
      <c r="F1" s="3"/>
    </row>
    <row r="2" spans="1:7" ht="21" customHeight="1" thickTop="1" x14ac:dyDescent="0.25">
      <c r="A2" s="82" t="s">
        <v>12</v>
      </c>
      <c r="B2" s="82"/>
      <c r="C2" s="64" t="s">
        <v>13</v>
      </c>
      <c r="D2" s="83" t="s">
        <v>14</v>
      </c>
      <c r="E2" s="83"/>
      <c r="F2" s="4"/>
    </row>
    <row r="3" spans="1:7" ht="21" customHeight="1" x14ac:dyDescent="0.25">
      <c r="A3" s="84" t="s">
        <v>7</v>
      </c>
      <c r="B3" s="84"/>
      <c r="C3" s="65"/>
      <c r="D3" s="85" t="s">
        <v>15</v>
      </c>
      <c r="E3" s="85"/>
      <c r="F3" s="4"/>
    </row>
    <row r="4" spans="1:7" ht="33.75" customHeight="1" x14ac:dyDescent="0.25">
      <c r="A4" s="66" t="s">
        <v>43</v>
      </c>
      <c r="B4" s="10"/>
      <c r="C4" s="10"/>
      <c r="D4" s="10"/>
      <c r="E4" s="10"/>
    </row>
    <row r="5" spans="1:7" ht="25.5" customHeight="1" x14ac:dyDescent="0.25">
      <c r="A5" s="86" t="s">
        <v>6</v>
      </c>
      <c r="B5" s="86"/>
      <c r="C5" s="86"/>
      <c r="D5" s="86"/>
      <c r="E5" s="86"/>
    </row>
    <row r="6" spans="1:7" s="2" customFormat="1" ht="51" customHeight="1" x14ac:dyDescent="0.25">
      <c r="A6" s="17" t="s">
        <v>2</v>
      </c>
      <c r="B6" s="19" t="s">
        <v>3</v>
      </c>
      <c r="C6" s="19" t="s">
        <v>4</v>
      </c>
      <c r="D6" s="19" t="s">
        <v>5</v>
      </c>
      <c r="E6" s="18" t="s">
        <v>10</v>
      </c>
    </row>
    <row r="7" spans="1:7" s="2" customFormat="1" ht="31.5" customHeight="1" x14ac:dyDescent="0.25">
      <c r="A7" s="21" t="s">
        <v>22</v>
      </c>
      <c r="B7" s="6" t="s">
        <v>21</v>
      </c>
      <c r="C7" s="6" t="s">
        <v>21</v>
      </c>
      <c r="D7" s="8" t="s">
        <v>16</v>
      </c>
      <c r="E7" s="9">
        <f>65103.28+18711.65+9819.56</f>
        <v>93634.489999999991</v>
      </c>
    </row>
    <row r="8" spans="1:7" s="2" customFormat="1" ht="30" x14ac:dyDescent="0.25">
      <c r="A8" s="21" t="s">
        <v>22</v>
      </c>
      <c r="B8" s="6" t="s">
        <v>21</v>
      </c>
      <c r="C8" s="6" t="s">
        <v>21</v>
      </c>
      <c r="D8" s="8" t="s">
        <v>8</v>
      </c>
      <c r="E8" s="9">
        <v>0</v>
      </c>
    </row>
    <row r="9" spans="1:7" s="2" customFormat="1" ht="30" x14ac:dyDescent="0.25">
      <c r="A9" s="21" t="s">
        <v>22</v>
      </c>
      <c r="B9" s="6" t="s">
        <v>21</v>
      </c>
      <c r="C9" s="6" t="s">
        <v>21</v>
      </c>
      <c r="D9" s="8" t="s">
        <v>9</v>
      </c>
      <c r="E9" s="28">
        <v>15449.67</v>
      </c>
    </row>
    <row r="10" spans="1:7" s="27" customFormat="1" ht="30" x14ac:dyDescent="0.25">
      <c r="A10" s="23" t="s">
        <v>22</v>
      </c>
      <c r="B10" s="24" t="s">
        <v>21</v>
      </c>
      <c r="C10" s="24" t="s">
        <v>21</v>
      </c>
      <c r="D10" s="25" t="s">
        <v>28</v>
      </c>
      <c r="E10" s="26">
        <v>743.23</v>
      </c>
    </row>
    <row r="11" spans="1:7" s="27" customFormat="1" ht="30" x14ac:dyDescent="0.25">
      <c r="A11" s="50" t="s">
        <v>22</v>
      </c>
      <c r="B11" s="51" t="s">
        <v>21</v>
      </c>
      <c r="C11" s="52" t="s">
        <v>21</v>
      </c>
      <c r="D11" s="54" t="s">
        <v>42</v>
      </c>
      <c r="E11" s="53">
        <v>6762.38</v>
      </c>
      <c r="G11" s="67"/>
    </row>
    <row r="12" spans="1:7" s="2" customFormat="1" ht="45" x14ac:dyDescent="0.25">
      <c r="A12" s="5" t="s">
        <v>1</v>
      </c>
      <c r="B12" s="6">
        <v>18683136487</v>
      </c>
      <c r="C12" s="7" t="s">
        <v>0</v>
      </c>
      <c r="D12" s="8" t="s">
        <v>18</v>
      </c>
      <c r="E12" s="28">
        <v>388</v>
      </c>
    </row>
    <row r="13" spans="1:7" s="16" customFormat="1" ht="20.25" customHeight="1" x14ac:dyDescent="0.25">
      <c r="A13" s="11" t="s">
        <v>44</v>
      </c>
      <c r="B13" s="12"/>
      <c r="C13" s="13"/>
      <c r="D13" s="14"/>
      <c r="E13" s="15">
        <f>SUM(E7:E12)</f>
        <v>116977.76999999999</v>
      </c>
    </row>
    <row r="14" spans="1:7" s="2" customFormat="1" ht="33.950000000000003" customHeight="1" x14ac:dyDescent="0.25">
      <c r="A14" s="63"/>
      <c r="B14" s="63"/>
      <c r="C14" s="63"/>
      <c r="D14" s="63"/>
      <c r="E14" s="63"/>
    </row>
    <row r="15" spans="1:7" s="2" customFormat="1" ht="33.950000000000003" customHeight="1" x14ac:dyDescent="0.25">
      <c r="A15" s="80" t="s">
        <v>19</v>
      </c>
      <c r="B15" s="80"/>
      <c r="C15" s="80"/>
      <c r="D15" s="80"/>
      <c r="E15" s="80"/>
    </row>
  </sheetData>
  <mergeCells count="7">
    <mergeCell ref="A15:E15"/>
    <mergeCell ref="A1:E1"/>
    <mergeCell ref="A2:B2"/>
    <mergeCell ref="D2:E2"/>
    <mergeCell ref="A3:B3"/>
    <mergeCell ref="D3:E3"/>
    <mergeCell ref="A5:E5"/>
  </mergeCells>
  <conditionalFormatting sqref="C12:D12 A13:D13 A8:D9">
    <cfRule type="expression" dxfId="103" priority="13">
      <formula>MOD(ROW(),2)=0</formula>
    </cfRule>
  </conditionalFormatting>
  <conditionalFormatting sqref="E8:E9 E12:E13">
    <cfRule type="expression" dxfId="102" priority="11">
      <formula>MOD(ROW(),2)=0</formula>
    </cfRule>
    <cfRule type="expression" dxfId="101" priority="12">
      <formula>MOD(ROW(),2)=1</formula>
    </cfRule>
  </conditionalFormatting>
  <conditionalFormatting sqref="A12">
    <cfRule type="expression" dxfId="100" priority="10">
      <formula>MOD(ROW(),2)=0</formula>
    </cfRule>
  </conditionalFormatting>
  <conditionalFormatting sqref="A7:D7">
    <cfRule type="expression" dxfId="99" priority="9">
      <formula>MOD(ROW(),2)=0</formula>
    </cfRule>
  </conditionalFormatting>
  <conditionalFormatting sqref="E7">
    <cfRule type="expression" dxfId="98" priority="7">
      <formula>MOD(ROW(),2)=0</formula>
    </cfRule>
    <cfRule type="expression" dxfId="97" priority="8">
      <formula>MOD(ROW(),2)=1</formula>
    </cfRule>
  </conditionalFormatting>
  <conditionalFormatting sqref="B12">
    <cfRule type="expression" dxfId="96" priority="6">
      <formula>MOD(ROW(),2)=0</formula>
    </cfRule>
  </conditionalFormatting>
  <conditionalFormatting sqref="D10:D11">
    <cfRule type="expression" dxfId="95" priority="5">
      <formula>MOD(ROW(),2)=0</formula>
    </cfRule>
  </conditionalFormatting>
  <conditionalFormatting sqref="E10:E11">
    <cfRule type="expression" dxfId="94" priority="3">
      <formula>MOD(ROW(),2)=0</formula>
    </cfRule>
    <cfRule type="expression" dxfId="93" priority="4">
      <formula>MOD(ROW(),2)=1</formula>
    </cfRule>
  </conditionalFormatting>
  <conditionalFormatting sqref="B10:C11">
    <cfRule type="expression" dxfId="92" priority="2">
      <formula>MOD(ROW(),2)=0</formula>
    </cfRule>
  </conditionalFormatting>
  <conditionalFormatting sqref="A10:A11">
    <cfRule type="expression" dxfId="91" priority="1">
      <formula>MOD(ROW(),2)=0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2025.</vt:lpstr>
      <vt:lpstr>LISTOPAD 2025.</vt:lpstr>
      <vt:lpstr>STUDENI 2025.</vt:lpstr>
      <vt:lpstr>PROSINAC 2025.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2024-02-15T12:51:56Z</cp:lastPrinted>
  <dcterms:created xsi:type="dcterms:W3CDTF">2016-11-01T03:33:07Z</dcterms:created>
  <dcterms:modified xsi:type="dcterms:W3CDTF">2026-01-19T11:13:25Z</dcterms:modified>
</cp:coreProperties>
</file>