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GORANA\JAVNA OBJAVA INFORMACIJA O TROŠENJU SREDSTAVA\"/>
    </mc:Choice>
  </mc:AlternateContent>
  <bookViews>
    <workbookView xWindow="0" yWindow="0" windowWidth="28800" windowHeight="11730" activeTab="5"/>
  </bookViews>
  <sheets>
    <sheet name="SIJEČANJ 2026." sheetId="20" r:id="rId1"/>
    <sheet name="VELJAČA 2026." sheetId="21" r:id="rId2"/>
    <sheet name="OŽUJAK 2026." sheetId="22" r:id="rId3"/>
    <sheet name="TRAVANJ 2026." sheetId="23" r:id="rId4"/>
    <sheet name="SVIBANJ 2026." sheetId="24" r:id="rId5"/>
    <sheet name="LIPANJ 2026." sheetId="25" r:id="rId6"/>
  </sheets>
  <definedNames>
    <definedName name="Br_fakture" localSheetId="0">#REF!</definedName>
    <definedName name="Br_fakture">#REF!</definedName>
    <definedName name="NazivTvrtke" localSheetId="0">#REF!</definedName>
    <definedName name="NazivTvrtke">#REF!</definedName>
    <definedName name="PojedinostiOBrFakture">"PojedinostiOFakturi[Br fakture]"</definedName>
    <definedName name="rngInvoice" localSheetId="0">#REF!</definedName>
    <definedName name="rngInvoice">#REF!</definedName>
    <definedName name="TraženjeKupca" localSheetId="0">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5" l="1"/>
  <c r="E13" i="25"/>
  <c r="E9" i="24" l="1"/>
  <c r="E7" i="24"/>
  <c r="E13" i="24"/>
  <c r="E13" i="23" l="1"/>
  <c r="E13" i="22" l="1"/>
  <c r="E13" i="21"/>
  <c r="E13" i="20" l="1"/>
</calcChain>
</file>

<file path=xl/sharedStrings.xml><?xml version="1.0" encoding="utf-8"?>
<sst xmlns="http://schemas.openxmlformats.org/spreadsheetml/2006/main" count="228" uniqueCount="35">
  <si>
    <t>ZAGREB</t>
  </si>
  <si>
    <t>DRŽAVNI PRORAČUN RH</t>
  </si>
  <si>
    <t>Naziv primatelja</t>
  </si>
  <si>
    <t>OIB primatelja</t>
  </si>
  <si>
    <t>Sjedište primatelja</t>
  </si>
  <si>
    <t>Vrsta rashoda i izdatka</t>
  </si>
  <si>
    <t>INFORMACIJA O TROŠENJU SREDSTAVA</t>
  </si>
  <si>
    <t>Poštanski broj i grad: 51410 Opatija</t>
  </si>
  <si>
    <t>3113 plaće za prekovremeni rad</t>
  </si>
  <si>
    <t>3132 doprinosi za obvezno zdravstveno osiguranje</t>
  </si>
  <si>
    <t>Način objave isplaćenog iznosa</t>
  </si>
  <si>
    <t>Naziv ustanove: UGOSTITELJSKA ŠKOLA OPATIJA</t>
  </si>
  <si>
    <t>Adresa: Kumičićeva 14</t>
  </si>
  <si>
    <t>T: 051 718 520</t>
  </si>
  <si>
    <t>E-pošta: tajnistvo@ugostiteljskaskolaopatija.hr</t>
  </si>
  <si>
    <t>Web-mjesto: https://ugostiteljskaskolaopatija.hr/</t>
  </si>
  <si>
    <t>3111 plaće za redovan rad (ukupni iznos bez bolovanja na teret HZZO-a)</t>
  </si>
  <si>
    <t>3295 pristojbe i naknade (novčana naknada poslodavca zbog nezapošljavanja osoba s invaliditetom)</t>
  </si>
  <si>
    <t>Napomena: sredstva su isplaćena s računa Ministarstva za plaće i naknade IBAN HR8410010051563100472 u ime Ugostiteljske škole Opatija</t>
  </si>
  <si>
    <t>3121 ostali rashodi za zaposlene</t>
  </si>
  <si>
    <t>GDPR</t>
  </si>
  <si>
    <t>DJELATNICI USTANOVE
FIZIČKA OSOBA</t>
  </si>
  <si>
    <t>SIJEČANJ 2026.g.</t>
  </si>
  <si>
    <t xml:space="preserve">Ukupno za siječanj 2026. godine: </t>
  </si>
  <si>
    <t>1291 bolovanje na teret HZZO-a</t>
  </si>
  <si>
    <t>VELJAČA 2026.g.</t>
  </si>
  <si>
    <t xml:space="preserve">Ukupno za veljaču 2026. godine: </t>
  </si>
  <si>
    <t>OŽUJAK 2026.g.</t>
  </si>
  <si>
    <t xml:space="preserve">Ukupno za ožujak 2026. godine: </t>
  </si>
  <si>
    <t>TRAVANJ 2026.g.</t>
  </si>
  <si>
    <t xml:space="preserve">Ukupno za travanj 2026. godine: </t>
  </si>
  <si>
    <t>SVIBANJ 2026.g.</t>
  </si>
  <si>
    <t xml:space="preserve">Ukupno za svibanj 2026. godine: </t>
  </si>
  <si>
    <t>LIPANJ 2026.g.</t>
  </si>
  <si>
    <t xml:space="preserve">Ukupno za lipanj 2026. godine: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</si>
</sst>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_-* #,##0.00\ [$€-1]_-;\-* #,##0.00\ [$€-1]_-;_-* &quot;-&quot;??\ [$€-1]_-;_-@_-"/>
    <numFmt numFmtId="167" formatCode="_-* #,##0.00\ [$€-41A]_-;\-* #,##0.00\ [$€-41A]_-;_-* &quot;-&quot;??\ [$€-41A]_-;_-@_-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749961851863155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sz val="16"/>
      <color theme="4" tint="-0.49998474074526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color theme="2" tint="-0.749961851863155"/>
      <name val="Calibri"/>
      <family val="2"/>
      <scheme val="minor"/>
    </font>
    <font>
      <b/>
      <sz val="14"/>
      <color theme="4" tint="-0.24994659260841701"/>
      <name val="Calibri"/>
      <family val="2"/>
      <charset val="238"/>
      <scheme val="minor"/>
    </font>
    <font>
      <sz val="11"/>
      <color theme="2" tint="-0.749961851863155"/>
      <name val="Calibri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3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2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4" applyNumberFormat="0" applyAlignment="0" applyProtection="0"/>
    <xf numFmtId="0" fontId="19" fillId="10" borderId="5" applyNumberFormat="0" applyAlignment="0" applyProtection="0"/>
    <xf numFmtId="0" fontId="20" fillId="10" borderId="4" applyNumberFormat="0" applyAlignment="0" applyProtection="0"/>
    <xf numFmtId="0" fontId="21" fillId="0" borderId="6" applyNumberFormat="0" applyFill="0" applyAlignment="0" applyProtection="0"/>
    <xf numFmtId="0" fontId="22" fillId="11" borderId="7" applyNumberFormat="0" applyAlignment="0" applyProtection="0"/>
    <xf numFmtId="0" fontId="14" fillId="12" borderId="8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7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4" fillId="4" borderId="3" xfId="6" applyAlignment="1" applyProtection="1">
      <alignment vertical="top" wrapText="1"/>
    </xf>
    <xf numFmtId="0" fontId="5" fillId="3" borderId="0" xfId="7" applyAlignment="1" applyProtection="1">
      <alignment vertical="top" wrapText="1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left" vertical="center" wrapText="1"/>
    </xf>
    <xf numFmtId="166" fontId="25" fillId="0" borderId="0" xfId="0" applyNumberFormat="1" applyFont="1" applyFill="1" applyBorder="1" applyAlignment="1"/>
    <xf numFmtId="0" fontId="27" fillId="0" borderId="0" xfId="0" applyFont="1" applyBorder="1" applyAlignment="1" applyProtection="1">
      <alignment horizontal="center" vertical="center"/>
    </xf>
    <xf numFmtId="0" fontId="30" fillId="2" borderId="0" xfId="0" applyNumberFormat="1" applyFont="1" applyFill="1" applyBorder="1" applyAlignment="1" applyProtection="1">
      <alignment horizontal="right" vertical="center"/>
    </xf>
    <xf numFmtId="0" fontId="0" fillId="2" borderId="0" xfId="0" applyNumberFormat="1" applyFont="1" applyFill="1" applyBorder="1" applyAlignment="1">
      <alignment horizontal="center" vertical="center"/>
    </xf>
    <xf numFmtId="44" fontId="0" fillId="2" borderId="0" xfId="0" applyNumberFormat="1" applyFont="1" applyFill="1" applyBorder="1" applyAlignment="1">
      <alignment horizontal="center" vertical="center"/>
    </xf>
    <xf numFmtId="44" fontId="0" fillId="2" borderId="0" xfId="0" applyNumberFormat="1" applyFont="1" applyFill="1" applyBorder="1" applyAlignment="1">
      <alignment horizontal="center" vertical="center" wrapText="1"/>
    </xf>
    <xf numFmtId="166" fontId="30" fillId="0" borderId="0" xfId="0" applyNumberFormat="1" applyFont="1" applyFill="1" applyBorder="1" applyAlignment="1">
      <alignment horizontal="right" vertical="center"/>
    </xf>
    <xf numFmtId="0" fontId="24" fillId="0" borderId="0" xfId="0" applyFont="1" applyAlignment="1" applyProtection="1">
      <alignment vertical="center"/>
    </xf>
    <xf numFmtId="0" fontId="31" fillId="0" borderId="0" xfId="8" applyFont="1" applyFill="1" applyBorder="1" applyAlignment="1" applyProtection="1">
      <alignment horizontal="center" vertical="center"/>
    </xf>
    <xf numFmtId="0" fontId="31" fillId="0" borderId="11" xfId="8" applyFont="1" applyFill="1" applyBorder="1" applyAlignment="1" applyProtection="1">
      <alignment horizontal="center" vertical="center" wrapText="1"/>
    </xf>
    <xf numFmtId="0" fontId="31" fillId="0" borderId="10" xfId="8" applyFont="1" applyFill="1" applyBorder="1" applyAlignment="1" applyProtection="1">
      <alignment horizontal="center" vertical="center"/>
    </xf>
    <xf numFmtId="44" fontId="32" fillId="2" borderId="0" xfId="0" applyNumberFormat="1" applyFont="1" applyFill="1" applyBorder="1" applyAlignment="1">
      <alignment horizontal="left" vertical="center"/>
    </xf>
    <xf numFmtId="0" fontId="25" fillId="2" borderId="0" xfId="0" applyNumberFormat="1" applyFont="1" applyFill="1" applyBorder="1" applyAlignment="1" applyProtection="1">
      <alignment horizontal="center" vertical="center" wrapText="1"/>
    </xf>
    <xf numFmtId="0" fontId="32" fillId="2" borderId="0" xfId="0" applyNumberFormat="1" applyFont="1" applyFill="1" applyBorder="1" applyAlignment="1" applyProtection="1">
      <alignment horizontal="center" vertical="center" wrapText="1"/>
    </xf>
    <xf numFmtId="0" fontId="33" fillId="2" borderId="0" xfId="0" applyNumberFormat="1" applyFont="1" applyFill="1" applyBorder="1" applyAlignment="1" applyProtection="1">
      <alignment horizontal="center" vertical="center" wrapText="1"/>
    </xf>
    <xf numFmtId="0" fontId="33" fillId="2" borderId="0" xfId="0" applyNumberFormat="1" applyFont="1" applyFill="1" applyBorder="1" applyAlignment="1">
      <alignment horizontal="center" vertical="center"/>
    </xf>
    <xf numFmtId="44" fontId="33" fillId="2" borderId="0" xfId="0" applyNumberFormat="1" applyFont="1" applyFill="1" applyBorder="1" applyAlignment="1">
      <alignment horizontal="left" vertical="center" wrapText="1"/>
    </xf>
    <xf numFmtId="166" fontId="33" fillId="0" borderId="0" xfId="0" applyNumberFormat="1" applyFont="1" applyFill="1" applyBorder="1" applyAlignment="1">
      <alignment horizontal="right"/>
    </xf>
    <xf numFmtId="0" fontId="34" fillId="0" borderId="0" xfId="0" applyFont="1" applyAlignment="1" applyProtection="1">
      <alignment vertical="center"/>
    </xf>
    <xf numFmtId="166" fontId="33" fillId="0" borderId="0" xfId="0" applyNumberFormat="1" applyFont="1" applyFill="1" applyBorder="1" applyAlignment="1"/>
    <xf numFmtId="167" fontId="33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29" fillId="4" borderId="3" xfId="6" applyFont="1" applyAlignment="1" applyProtection="1">
      <alignment horizontal="left" vertical="center" wrapText="1"/>
    </xf>
    <xf numFmtId="0" fontId="28" fillId="3" borderId="1" xfId="7" applyFont="1" applyBorder="1" applyAlignment="1">
      <alignment horizontal="left" vertical="center" wrapText="1"/>
    </xf>
    <xf numFmtId="0" fontId="28" fillId="3" borderId="9" xfId="7" applyFont="1" applyBorder="1" applyAlignment="1">
      <alignment horizontal="center" vertical="center" wrapText="1"/>
    </xf>
    <xf numFmtId="0" fontId="28" fillId="3" borderId="0" xfId="7" applyFont="1" applyAlignment="1">
      <alignment horizontal="left" vertical="center" wrapText="1"/>
    </xf>
    <xf numFmtId="0" fontId="28" fillId="3" borderId="0" xfId="7" applyFont="1" applyAlignment="1">
      <alignment horizontal="center" vertical="center" wrapText="1"/>
    </xf>
    <xf numFmtId="0" fontId="26" fillId="0" borderId="0" xfId="2" applyFont="1" applyBorder="1" applyAlignment="1" applyProtection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63">
    <dxf>
      <font>
        <strike val="0"/>
        <outline val="0"/>
        <shadow val="0"/>
        <u val="none"/>
        <vertAlign val="baseline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162"/>
      <tableStyleElement type="headerRow" dxfId="161"/>
      <tableStyleElement type="totalRow" dxfId="160"/>
      <tableStyleElement type="firstColumn" dxfId="159"/>
      <tableStyleElement type="lastColumn" dxfId="158"/>
      <tableStyleElement type="firstRowStripe" dxfId="157"/>
      <tableStyleElement type="firstColumnStripe" dxfId="15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345678910111213142" displayName="FakturaProjekta2345678910111213142" ref="A6:E13" headerRowDxfId="142" dataDxfId="141" totalsRowDxfId="140" headerRowCellStyle="Naslov 3">
  <autoFilter ref="A6:E13"/>
  <tableColumns count="5">
    <tableColumn id="7" name="Naziv primatelja" dataDxfId="139" totalsRowDxfId="138"/>
    <tableColumn id="8" name="OIB primatelja" dataDxfId="137" totalsRowDxfId="136" dataCellStyle="Normalno"/>
    <tableColumn id="10" name="Sjedište primatelja" dataDxfId="135" totalsRowDxfId="134" dataCellStyle="Normalno"/>
    <tableColumn id="3" name="Vrsta rashoda i izdatka" dataDxfId="133" totalsRowDxfId="132"/>
    <tableColumn id="11" name="Način objave isplaćenog iznosa" totalsRowFunction="count" dataDxfId="131" totalsRowDxfId="13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id="2" name="FakturaProjekta23456789101112131423" displayName="FakturaProjekta23456789101112131423" ref="A6:E13" headerRowDxfId="116" dataDxfId="115" totalsRowDxfId="114" headerRowCellStyle="Naslov 3">
  <autoFilter ref="A6:E13"/>
  <tableColumns count="5">
    <tableColumn id="7" name="Naziv primatelja" dataDxfId="113" totalsRowDxfId="112"/>
    <tableColumn id="8" name="OIB primatelja" dataDxfId="111" totalsRowDxfId="110" dataCellStyle="Normalno"/>
    <tableColumn id="10" name="Sjedište primatelja" dataDxfId="109" totalsRowDxfId="108" dataCellStyle="Normalno"/>
    <tableColumn id="3" name="Vrsta rashoda i izdatka" dataDxfId="107" totalsRowDxfId="106"/>
    <tableColumn id="11" name="Način objave isplaćenog iznosa" totalsRowFunction="count" dataDxfId="105" totalsRowDxfId="104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id="3" name="FakturaProjekta23456789101112131424" displayName="FakturaProjekta23456789101112131424" ref="A6:E13" headerRowDxfId="90" dataDxfId="89" totalsRowDxfId="88" headerRowCellStyle="Naslov 3">
  <autoFilter ref="A6:E13"/>
  <tableColumns count="5">
    <tableColumn id="7" name="Naziv primatelja" dataDxfId="87" totalsRowDxfId="86"/>
    <tableColumn id="8" name="OIB primatelja" dataDxfId="85" totalsRowDxfId="84" dataCellStyle="Normalno"/>
    <tableColumn id="10" name="Sjedište primatelja" dataDxfId="83" totalsRowDxfId="82" dataCellStyle="Normalno"/>
    <tableColumn id="3" name="Vrsta rashoda i izdatka" dataDxfId="81" totalsRowDxfId="80"/>
    <tableColumn id="11" name="Način objave isplaćenog iznosa" totalsRowFunction="count" dataDxfId="79" totalsRowDxfId="7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id="4" name="FakturaProjekta234567891011121314245" displayName="FakturaProjekta234567891011121314245" ref="A6:E13" headerRowDxfId="64" dataDxfId="63" totalsRowDxfId="62" headerRowCellStyle="Naslov 3">
  <autoFilter ref="A6:E13"/>
  <tableColumns count="5">
    <tableColumn id="7" name="Naziv primatelja" dataDxfId="61" totalsRowDxfId="60"/>
    <tableColumn id="8" name="OIB primatelja" dataDxfId="59" totalsRowDxfId="58" dataCellStyle="Normalno"/>
    <tableColumn id="10" name="Sjedište primatelja" dataDxfId="57" totalsRowDxfId="56" dataCellStyle="Normalno"/>
    <tableColumn id="3" name="Vrsta rashoda i izdatka" dataDxfId="55" totalsRowDxfId="54"/>
    <tableColumn id="11" name="Način objave isplaćenog iznosa" totalsRowFunction="count" dataDxfId="53" totalsRowDxfId="52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id="5" name="FakturaProjekta2345678910111213142456" displayName="FakturaProjekta2345678910111213142456" ref="A6:E13" headerRowDxfId="38" dataDxfId="37" totalsRowDxfId="36" headerRowCellStyle="Naslov 3">
  <autoFilter ref="A6:E13"/>
  <tableColumns count="5">
    <tableColumn id="7" name="Naziv primatelja" dataDxfId="35" totalsRowDxfId="34"/>
    <tableColumn id="8" name="OIB primatelja" dataDxfId="33" totalsRowDxfId="32" dataCellStyle="Normalno"/>
    <tableColumn id="10" name="Sjedište primatelja" dataDxfId="31" totalsRowDxfId="30" dataCellStyle="Normalno"/>
    <tableColumn id="3" name="Vrsta rashoda i izdatka" dataDxfId="29" totalsRowDxfId="28"/>
    <tableColumn id="11" name="Način objave isplaćenog iznosa" totalsRowFunction="count" dataDxfId="27" totalsRowDxfId="26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id="6" name="FakturaProjekta23456789101112131424567" displayName="FakturaProjekta23456789101112131424567" ref="A6:E13" headerRowDxfId="12" dataDxfId="11" totalsRowDxfId="10" headerRowCellStyle="Naslov 3">
  <autoFilter ref="A6:E13"/>
  <tableColumns count="5">
    <tableColumn id="7" name="Naziv primatelja" dataDxfId="8" totalsRowDxfId="9"/>
    <tableColumn id="8" name="OIB primatelja" dataDxfId="6" totalsRowDxfId="7" dataCellStyle="Normalno"/>
    <tableColumn id="10" name="Sjedište primatelja" dataDxfId="4" totalsRowDxfId="5" dataCellStyle="Normalno"/>
    <tableColumn id="3" name="Vrsta rashoda i izdatka" dataDxfId="2" totalsRowDxfId="3"/>
    <tableColumn id="11" name="Način objave isplaćenog iznosa" totalsRowFunction="count" dataDxfId="0" totalsRowDxfId="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H12" sqref="H12"/>
    </sheetView>
  </sheetViews>
  <sheetFormatPr defaultColWidth="9" defaultRowHeight="12.75" x14ac:dyDescent="0.25"/>
  <cols>
    <col min="1" max="1" width="37.140625" style="30" customWidth="1"/>
    <col min="2" max="2" width="19.85546875" style="30" customWidth="1"/>
    <col min="3" max="3" width="23.42578125" style="30" customWidth="1"/>
    <col min="4" max="4" width="36.7109375" style="30" customWidth="1"/>
    <col min="5" max="5" width="18.7109375" style="30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1" t="s">
        <v>11</v>
      </c>
      <c r="B1" s="51"/>
      <c r="C1" s="51"/>
      <c r="D1" s="51"/>
      <c r="E1" s="51"/>
      <c r="F1" s="3"/>
    </row>
    <row r="2" spans="1:6" ht="21" customHeight="1" thickTop="1" x14ac:dyDescent="0.25">
      <c r="A2" s="52" t="s">
        <v>12</v>
      </c>
      <c r="B2" s="52"/>
      <c r="C2" s="32" t="s">
        <v>13</v>
      </c>
      <c r="D2" s="53" t="s">
        <v>14</v>
      </c>
      <c r="E2" s="53"/>
      <c r="F2" s="4"/>
    </row>
    <row r="3" spans="1:6" ht="21" customHeight="1" x14ac:dyDescent="0.25">
      <c r="A3" s="54" t="s">
        <v>7</v>
      </c>
      <c r="B3" s="54"/>
      <c r="C3" s="33"/>
      <c r="D3" s="55" t="s">
        <v>15</v>
      </c>
      <c r="E3" s="55"/>
      <c r="F3" s="4"/>
    </row>
    <row r="4" spans="1:6" ht="33.75" customHeight="1" x14ac:dyDescent="0.25">
      <c r="A4" s="31" t="s">
        <v>22</v>
      </c>
      <c r="B4" s="10"/>
      <c r="C4" s="10"/>
      <c r="D4" s="10"/>
      <c r="E4" s="10"/>
    </row>
    <row r="5" spans="1:6" ht="25.5" customHeight="1" x14ac:dyDescent="0.25">
      <c r="A5" s="56" t="s">
        <v>6</v>
      </c>
      <c r="B5" s="56"/>
      <c r="C5" s="56"/>
      <c r="D5" s="56"/>
      <c r="E5" s="56"/>
    </row>
    <row r="6" spans="1:6" s="2" customFormat="1" ht="51" customHeight="1" x14ac:dyDescent="0.25">
      <c r="A6" s="17" t="s">
        <v>2</v>
      </c>
      <c r="B6" s="19" t="s">
        <v>3</v>
      </c>
      <c r="C6" s="19" t="s">
        <v>4</v>
      </c>
      <c r="D6" s="19" t="s">
        <v>5</v>
      </c>
      <c r="E6" s="18" t="s">
        <v>10</v>
      </c>
    </row>
    <row r="7" spans="1:6" s="2" customFormat="1" ht="31.5" customHeight="1" x14ac:dyDescent="0.25">
      <c r="A7" s="21" t="s">
        <v>21</v>
      </c>
      <c r="B7" s="6" t="s">
        <v>20</v>
      </c>
      <c r="C7" s="6" t="s">
        <v>20</v>
      </c>
      <c r="D7" s="8" t="s">
        <v>16</v>
      </c>
      <c r="E7" s="9">
        <v>98088.26</v>
      </c>
    </row>
    <row r="8" spans="1:6" s="2" customFormat="1" ht="30" x14ac:dyDescent="0.25">
      <c r="A8" s="21" t="s">
        <v>21</v>
      </c>
      <c r="B8" s="6" t="s">
        <v>20</v>
      </c>
      <c r="C8" s="6" t="s">
        <v>20</v>
      </c>
      <c r="D8" s="8" t="s">
        <v>8</v>
      </c>
      <c r="E8" s="9">
        <v>2884.38</v>
      </c>
    </row>
    <row r="9" spans="1:6" s="2" customFormat="1" ht="30" x14ac:dyDescent="0.25">
      <c r="A9" s="21" t="s">
        <v>21</v>
      </c>
      <c r="B9" s="6" t="s">
        <v>20</v>
      </c>
      <c r="C9" s="6" t="s">
        <v>20</v>
      </c>
      <c r="D9" s="8" t="s">
        <v>9</v>
      </c>
      <c r="E9" s="28">
        <v>16660.5</v>
      </c>
    </row>
    <row r="10" spans="1:6" s="2" customFormat="1" ht="30" x14ac:dyDescent="0.25">
      <c r="A10" s="22" t="s">
        <v>21</v>
      </c>
      <c r="B10" s="6" t="s">
        <v>20</v>
      </c>
      <c r="C10" s="6" t="s">
        <v>20</v>
      </c>
      <c r="D10" s="20" t="s">
        <v>24</v>
      </c>
      <c r="E10" s="29">
        <v>829.79</v>
      </c>
    </row>
    <row r="11" spans="1:6" s="27" customFormat="1" ht="30" x14ac:dyDescent="0.25">
      <c r="A11" s="23" t="s">
        <v>21</v>
      </c>
      <c r="B11" s="24" t="s">
        <v>20</v>
      </c>
      <c r="C11" s="24" t="s">
        <v>20</v>
      </c>
      <c r="D11" s="25" t="s">
        <v>19</v>
      </c>
      <c r="E11" s="26">
        <v>10118.6</v>
      </c>
    </row>
    <row r="12" spans="1:6" s="2" customFormat="1" ht="45" x14ac:dyDescent="0.25">
      <c r="A12" s="5" t="s">
        <v>1</v>
      </c>
      <c r="B12" s="6">
        <v>18683136487</v>
      </c>
      <c r="C12" s="7" t="s">
        <v>0</v>
      </c>
      <c r="D12" s="8" t="s">
        <v>17</v>
      </c>
      <c r="E12" s="28">
        <v>388</v>
      </c>
    </row>
    <row r="13" spans="1:6" s="16" customFormat="1" ht="20.25" customHeight="1" x14ac:dyDescent="0.25">
      <c r="A13" s="11" t="s">
        <v>23</v>
      </c>
      <c r="B13" s="12"/>
      <c r="C13" s="13"/>
      <c r="D13" s="14"/>
      <c r="E13" s="15">
        <f>SUM(E7:E12)</f>
        <v>128969.53</v>
      </c>
    </row>
    <row r="14" spans="1:6" s="2" customFormat="1" ht="33.950000000000003" customHeight="1" x14ac:dyDescent="0.25">
      <c r="A14" s="30"/>
      <c r="B14" s="30"/>
      <c r="C14" s="30"/>
      <c r="D14" s="30"/>
      <c r="E14" s="30"/>
    </row>
    <row r="15" spans="1:6" s="2" customFormat="1" ht="33.950000000000003" customHeight="1" x14ac:dyDescent="0.25">
      <c r="A15" s="50" t="s">
        <v>18</v>
      </c>
      <c r="B15" s="50"/>
      <c r="C15" s="50"/>
      <c r="D15" s="50"/>
      <c r="E15" s="50"/>
    </row>
  </sheetData>
  <mergeCells count="7">
    <mergeCell ref="A15:E15"/>
    <mergeCell ref="A1:E1"/>
    <mergeCell ref="A2:B2"/>
    <mergeCell ref="D2:E2"/>
    <mergeCell ref="A3:B3"/>
    <mergeCell ref="D3:E3"/>
    <mergeCell ref="A5:E5"/>
  </mergeCells>
  <conditionalFormatting sqref="C12:D12 A13:D13 A8:D10">
    <cfRule type="expression" dxfId="155" priority="13">
      <formula>MOD(ROW(),2)=0</formula>
    </cfRule>
  </conditionalFormatting>
  <conditionalFormatting sqref="E8:E10 E12:E13">
    <cfRule type="expression" dxfId="154" priority="11">
      <formula>MOD(ROW(),2)=0</formula>
    </cfRule>
    <cfRule type="expression" dxfId="153" priority="12">
      <formula>MOD(ROW(),2)=1</formula>
    </cfRule>
  </conditionalFormatting>
  <conditionalFormatting sqref="A12">
    <cfRule type="expression" dxfId="152" priority="10">
      <formula>MOD(ROW(),2)=0</formula>
    </cfRule>
  </conditionalFormatting>
  <conditionalFormatting sqref="A7:D7">
    <cfRule type="expression" dxfId="151" priority="9">
      <formula>MOD(ROW(),2)=0</formula>
    </cfRule>
  </conditionalFormatting>
  <conditionalFormatting sqref="E7">
    <cfRule type="expression" dxfId="150" priority="7">
      <formula>MOD(ROW(),2)=0</formula>
    </cfRule>
    <cfRule type="expression" dxfId="149" priority="8">
      <formula>MOD(ROW(),2)=1</formula>
    </cfRule>
  </conditionalFormatting>
  <conditionalFormatting sqref="B12">
    <cfRule type="expression" dxfId="148" priority="6">
      <formula>MOD(ROW(),2)=0</formula>
    </cfRule>
  </conditionalFormatting>
  <conditionalFormatting sqref="D11">
    <cfRule type="expression" dxfId="147" priority="5">
      <formula>MOD(ROW(),2)=0</formula>
    </cfRule>
  </conditionalFormatting>
  <conditionalFormatting sqref="E11">
    <cfRule type="expression" dxfId="146" priority="3">
      <formula>MOD(ROW(),2)=0</formula>
    </cfRule>
    <cfRule type="expression" dxfId="145" priority="4">
      <formula>MOD(ROW(),2)=1</formula>
    </cfRule>
  </conditionalFormatting>
  <conditionalFormatting sqref="B11:C11">
    <cfRule type="expression" dxfId="144" priority="2">
      <formula>MOD(ROW(),2)=0</formula>
    </cfRule>
  </conditionalFormatting>
  <conditionalFormatting sqref="A11">
    <cfRule type="expression" dxfId="143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13" sqref="E13"/>
    </sheetView>
  </sheetViews>
  <sheetFormatPr defaultColWidth="9" defaultRowHeight="12.75" x14ac:dyDescent="0.25"/>
  <cols>
    <col min="1" max="1" width="37.140625" style="34" customWidth="1"/>
    <col min="2" max="2" width="19.85546875" style="34" customWidth="1"/>
    <col min="3" max="3" width="23.42578125" style="34" customWidth="1"/>
    <col min="4" max="4" width="36.7109375" style="34" customWidth="1"/>
    <col min="5" max="5" width="18.7109375" style="34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1" t="s">
        <v>11</v>
      </c>
      <c r="B1" s="51"/>
      <c r="C1" s="51"/>
      <c r="D1" s="51"/>
      <c r="E1" s="51"/>
      <c r="F1" s="3"/>
    </row>
    <row r="2" spans="1:6" ht="21" customHeight="1" thickTop="1" x14ac:dyDescent="0.25">
      <c r="A2" s="52" t="s">
        <v>12</v>
      </c>
      <c r="B2" s="52"/>
      <c r="C2" s="35" t="s">
        <v>13</v>
      </c>
      <c r="D2" s="53" t="s">
        <v>14</v>
      </c>
      <c r="E2" s="53"/>
      <c r="F2" s="4"/>
    </row>
    <row r="3" spans="1:6" ht="21" customHeight="1" x14ac:dyDescent="0.25">
      <c r="A3" s="54" t="s">
        <v>7</v>
      </c>
      <c r="B3" s="54"/>
      <c r="C3" s="36"/>
      <c r="D3" s="55" t="s">
        <v>15</v>
      </c>
      <c r="E3" s="55"/>
      <c r="F3" s="4"/>
    </row>
    <row r="4" spans="1:6" ht="33.75" customHeight="1" x14ac:dyDescent="0.25">
      <c r="A4" s="37" t="s">
        <v>25</v>
      </c>
      <c r="B4" s="10"/>
      <c r="C4" s="10"/>
      <c r="D4" s="10"/>
      <c r="E4" s="10"/>
    </row>
    <row r="5" spans="1:6" ht="25.5" customHeight="1" x14ac:dyDescent="0.25">
      <c r="A5" s="56" t="s">
        <v>6</v>
      </c>
      <c r="B5" s="56"/>
      <c r="C5" s="56"/>
      <c r="D5" s="56"/>
      <c r="E5" s="56"/>
    </row>
    <row r="6" spans="1:6" s="2" customFormat="1" ht="51" customHeight="1" x14ac:dyDescent="0.25">
      <c r="A6" s="17" t="s">
        <v>2</v>
      </c>
      <c r="B6" s="19" t="s">
        <v>3</v>
      </c>
      <c r="C6" s="19" t="s">
        <v>4</v>
      </c>
      <c r="D6" s="19" t="s">
        <v>5</v>
      </c>
      <c r="E6" s="18" t="s">
        <v>10</v>
      </c>
    </row>
    <row r="7" spans="1:6" s="2" customFormat="1" ht="31.5" customHeight="1" x14ac:dyDescent="0.25">
      <c r="A7" s="21" t="s">
        <v>21</v>
      </c>
      <c r="B7" s="6" t="s">
        <v>20</v>
      </c>
      <c r="C7" s="6" t="s">
        <v>20</v>
      </c>
      <c r="D7" s="8" t="s">
        <v>16</v>
      </c>
      <c r="E7" s="9">
        <v>95997</v>
      </c>
    </row>
    <row r="8" spans="1:6" s="2" customFormat="1" ht="30" x14ac:dyDescent="0.25">
      <c r="A8" s="21" t="s">
        <v>21</v>
      </c>
      <c r="B8" s="6" t="s">
        <v>20</v>
      </c>
      <c r="C8" s="6" t="s">
        <v>20</v>
      </c>
      <c r="D8" s="8" t="s">
        <v>8</v>
      </c>
      <c r="E8" s="9">
        <v>3213.4</v>
      </c>
    </row>
    <row r="9" spans="1:6" s="2" customFormat="1" ht="30" x14ac:dyDescent="0.25">
      <c r="A9" s="21" t="s">
        <v>21</v>
      </c>
      <c r="B9" s="6" t="s">
        <v>20</v>
      </c>
      <c r="C9" s="6" t="s">
        <v>20</v>
      </c>
      <c r="D9" s="8" t="s">
        <v>9</v>
      </c>
      <c r="E9" s="28">
        <v>16369.7</v>
      </c>
    </row>
    <row r="10" spans="1:6" s="2" customFormat="1" ht="30" x14ac:dyDescent="0.25">
      <c r="A10" s="22" t="s">
        <v>21</v>
      </c>
      <c r="B10" s="6" t="s">
        <v>20</v>
      </c>
      <c r="C10" s="6" t="s">
        <v>20</v>
      </c>
      <c r="D10" s="20" t="s">
        <v>24</v>
      </c>
      <c r="E10" s="29">
        <v>11.06</v>
      </c>
    </row>
    <row r="11" spans="1:6" s="27" customFormat="1" ht="30" x14ac:dyDescent="0.25">
      <c r="A11" s="23" t="s">
        <v>21</v>
      </c>
      <c r="B11" s="24" t="s">
        <v>20</v>
      </c>
      <c r="C11" s="24" t="s">
        <v>20</v>
      </c>
      <c r="D11" s="25" t="s">
        <v>19</v>
      </c>
      <c r="E11" s="26">
        <v>882.88</v>
      </c>
    </row>
    <row r="12" spans="1:6" s="2" customFormat="1" ht="45" x14ac:dyDescent="0.25">
      <c r="A12" s="5" t="s">
        <v>1</v>
      </c>
      <c r="B12" s="6">
        <v>18683136487</v>
      </c>
      <c r="C12" s="7" t="s">
        <v>0</v>
      </c>
      <c r="D12" s="8" t="s">
        <v>17</v>
      </c>
      <c r="E12" s="28">
        <v>0</v>
      </c>
    </row>
    <row r="13" spans="1:6" s="16" customFormat="1" ht="20.25" customHeight="1" x14ac:dyDescent="0.25">
      <c r="A13" s="11" t="s">
        <v>26</v>
      </c>
      <c r="B13" s="12"/>
      <c r="C13" s="13"/>
      <c r="D13" s="14"/>
      <c r="E13" s="15">
        <f>SUM(E7:E12)</f>
        <v>116474.04</v>
      </c>
    </row>
    <row r="14" spans="1:6" s="2" customFormat="1" ht="33.950000000000003" customHeight="1" x14ac:dyDescent="0.25">
      <c r="A14" s="34"/>
      <c r="B14" s="34"/>
      <c r="C14" s="34"/>
      <c r="D14" s="34"/>
      <c r="E14" s="34"/>
    </row>
    <row r="15" spans="1:6" s="2" customFormat="1" ht="33.950000000000003" customHeight="1" x14ac:dyDescent="0.25">
      <c r="A15" s="50" t="s">
        <v>18</v>
      </c>
      <c r="B15" s="50"/>
      <c r="C15" s="50"/>
      <c r="D15" s="50"/>
      <c r="E15" s="50"/>
    </row>
  </sheetData>
  <mergeCells count="7">
    <mergeCell ref="A15:E15"/>
    <mergeCell ref="A1:E1"/>
    <mergeCell ref="A2:B2"/>
    <mergeCell ref="D2:E2"/>
    <mergeCell ref="A3:B3"/>
    <mergeCell ref="D3:E3"/>
    <mergeCell ref="A5:E5"/>
  </mergeCells>
  <conditionalFormatting sqref="C12:D12 A13:D13 A8:D10">
    <cfRule type="expression" dxfId="129" priority="13">
      <formula>MOD(ROW(),2)=0</formula>
    </cfRule>
  </conditionalFormatting>
  <conditionalFormatting sqref="E8:E10 E12:E13">
    <cfRule type="expression" dxfId="128" priority="11">
      <formula>MOD(ROW(),2)=0</formula>
    </cfRule>
    <cfRule type="expression" dxfId="127" priority="12">
      <formula>MOD(ROW(),2)=1</formula>
    </cfRule>
  </conditionalFormatting>
  <conditionalFormatting sqref="A12">
    <cfRule type="expression" dxfId="126" priority="10">
      <formula>MOD(ROW(),2)=0</formula>
    </cfRule>
  </conditionalFormatting>
  <conditionalFormatting sqref="A7:D7">
    <cfRule type="expression" dxfId="125" priority="9">
      <formula>MOD(ROW(),2)=0</formula>
    </cfRule>
  </conditionalFormatting>
  <conditionalFormatting sqref="E7">
    <cfRule type="expression" dxfId="124" priority="7">
      <formula>MOD(ROW(),2)=0</formula>
    </cfRule>
    <cfRule type="expression" dxfId="123" priority="8">
      <formula>MOD(ROW(),2)=1</formula>
    </cfRule>
  </conditionalFormatting>
  <conditionalFormatting sqref="B12">
    <cfRule type="expression" dxfId="122" priority="6">
      <formula>MOD(ROW(),2)=0</formula>
    </cfRule>
  </conditionalFormatting>
  <conditionalFormatting sqref="D11">
    <cfRule type="expression" dxfId="121" priority="5">
      <formula>MOD(ROW(),2)=0</formula>
    </cfRule>
  </conditionalFormatting>
  <conditionalFormatting sqref="E11">
    <cfRule type="expression" dxfId="120" priority="3">
      <formula>MOD(ROW(),2)=0</formula>
    </cfRule>
    <cfRule type="expression" dxfId="119" priority="4">
      <formula>MOD(ROW(),2)=1</formula>
    </cfRule>
  </conditionalFormatting>
  <conditionalFormatting sqref="B11:C11">
    <cfRule type="expression" dxfId="118" priority="2">
      <formula>MOD(ROW(),2)=0</formula>
    </cfRule>
  </conditionalFormatting>
  <conditionalFormatting sqref="A11">
    <cfRule type="expression" dxfId="117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XFD1048576"/>
    </sheetView>
  </sheetViews>
  <sheetFormatPr defaultColWidth="9" defaultRowHeight="12.75" x14ac:dyDescent="0.25"/>
  <cols>
    <col min="1" max="1" width="37.140625" style="34" customWidth="1"/>
    <col min="2" max="2" width="19.85546875" style="34" customWidth="1"/>
    <col min="3" max="3" width="23.42578125" style="34" customWidth="1"/>
    <col min="4" max="4" width="36.7109375" style="34" customWidth="1"/>
    <col min="5" max="5" width="18.7109375" style="34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1" t="s">
        <v>11</v>
      </c>
      <c r="B1" s="51"/>
      <c r="C1" s="51"/>
      <c r="D1" s="51"/>
      <c r="E1" s="51"/>
      <c r="F1" s="3"/>
    </row>
    <row r="2" spans="1:6" ht="21" customHeight="1" thickTop="1" x14ac:dyDescent="0.25">
      <c r="A2" s="52" t="s">
        <v>12</v>
      </c>
      <c r="B2" s="52"/>
      <c r="C2" s="35" t="s">
        <v>13</v>
      </c>
      <c r="D2" s="53" t="s">
        <v>14</v>
      </c>
      <c r="E2" s="53"/>
      <c r="F2" s="4"/>
    </row>
    <row r="3" spans="1:6" ht="21" customHeight="1" x14ac:dyDescent="0.25">
      <c r="A3" s="54" t="s">
        <v>7</v>
      </c>
      <c r="B3" s="54"/>
      <c r="C3" s="36"/>
      <c r="D3" s="55" t="s">
        <v>15</v>
      </c>
      <c r="E3" s="55"/>
      <c r="F3" s="4"/>
    </row>
    <row r="4" spans="1:6" ht="33.75" customHeight="1" x14ac:dyDescent="0.25">
      <c r="A4" s="37" t="s">
        <v>27</v>
      </c>
      <c r="B4" s="10"/>
      <c r="C4" s="10"/>
      <c r="D4" s="10"/>
      <c r="E4" s="10"/>
    </row>
    <row r="5" spans="1:6" ht="25.5" customHeight="1" x14ac:dyDescent="0.25">
      <c r="A5" s="56" t="s">
        <v>6</v>
      </c>
      <c r="B5" s="56"/>
      <c r="C5" s="56"/>
      <c r="D5" s="56"/>
      <c r="E5" s="56"/>
    </row>
    <row r="6" spans="1:6" s="2" customFormat="1" ht="51" customHeight="1" x14ac:dyDescent="0.25">
      <c r="A6" s="17" t="s">
        <v>2</v>
      </c>
      <c r="B6" s="19" t="s">
        <v>3</v>
      </c>
      <c r="C6" s="19" t="s">
        <v>4</v>
      </c>
      <c r="D6" s="19" t="s">
        <v>5</v>
      </c>
      <c r="E6" s="18" t="s">
        <v>10</v>
      </c>
    </row>
    <row r="7" spans="1:6" s="2" customFormat="1" ht="31.5" customHeight="1" x14ac:dyDescent="0.25">
      <c r="A7" s="21" t="s">
        <v>21</v>
      </c>
      <c r="B7" s="6" t="s">
        <v>20</v>
      </c>
      <c r="C7" s="6" t="s">
        <v>20</v>
      </c>
      <c r="D7" s="8" t="s">
        <v>16</v>
      </c>
      <c r="E7" s="9">
        <v>98618.29</v>
      </c>
    </row>
    <row r="8" spans="1:6" s="2" customFormat="1" ht="30" x14ac:dyDescent="0.25">
      <c r="A8" s="21" t="s">
        <v>21</v>
      </c>
      <c r="B8" s="6" t="s">
        <v>20</v>
      </c>
      <c r="C8" s="6" t="s">
        <v>20</v>
      </c>
      <c r="D8" s="8" t="s">
        <v>8</v>
      </c>
      <c r="E8" s="9">
        <v>4758.59</v>
      </c>
    </row>
    <row r="9" spans="1:6" s="2" customFormat="1" ht="30" x14ac:dyDescent="0.25">
      <c r="A9" s="21" t="s">
        <v>21</v>
      </c>
      <c r="B9" s="6" t="s">
        <v>20</v>
      </c>
      <c r="C9" s="6" t="s">
        <v>20</v>
      </c>
      <c r="D9" s="8" t="s">
        <v>9</v>
      </c>
      <c r="E9" s="28">
        <v>17057.18</v>
      </c>
    </row>
    <row r="10" spans="1:6" s="2" customFormat="1" ht="30" x14ac:dyDescent="0.25">
      <c r="A10" s="22" t="s">
        <v>21</v>
      </c>
      <c r="B10" s="6" t="s">
        <v>20</v>
      </c>
      <c r="C10" s="6" t="s">
        <v>20</v>
      </c>
      <c r="D10" s="20" t="s">
        <v>24</v>
      </c>
      <c r="E10" s="29">
        <v>0</v>
      </c>
    </row>
    <row r="11" spans="1:6" s="27" customFormat="1" ht="30" x14ac:dyDescent="0.25">
      <c r="A11" s="23" t="s">
        <v>21</v>
      </c>
      <c r="B11" s="24" t="s">
        <v>20</v>
      </c>
      <c r="C11" s="24" t="s">
        <v>20</v>
      </c>
      <c r="D11" s="25" t="s">
        <v>19</v>
      </c>
      <c r="E11" s="26">
        <v>0</v>
      </c>
    </row>
    <row r="12" spans="1:6" s="2" customFormat="1" ht="45" x14ac:dyDescent="0.25">
      <c r="A12" s="5" t="s">
        <v>1</v>
      </c>
      <c r="B12" s="6">
        <v>18683136487</v>
      </c>
      <c r="C12" s="7" t="s">
        <v>0</v>
      </c>
      <c r="D12" s="8" t="s">
        <v>17</v>
      </c>
      <c r="E12" s="28">
        <v>436</v>
      </c>
    </row>
    <row r="13" spans="1:6" s="16" customFormat="1" ht="20.25" customHeight="1" x14ac:dyDescent="0.25">
      <c r="A13" s="11" t="s">
        <v>28</v>
      </c>
      <c r="B13" s="12"/>
      <c r="C13" s="13"/>
      <c r="D13" s="14"/>
      <c r="E13" s="15">
        <f>SUM(E7:E12)</f>
        <v>120870.06</v>
      </c>
    </row>
    <row r="14" spans="1:6" s="2" customFormat="1" ht="33.950000000000003" customHeight="1" x14ac:dyDescent="0.25">
      <c r="A14" s="34"/>
      <c r="B14" s="34"/>
      <c r="C14" s="34"/>
      <c r="D14" s="34"/>
      <c r="E14" s="34"/>
    </row>
    <row r="15" spans="1:6" s="2" customFormat="1" ht="33.950000000000003" customHeight="1" x14ac:dyDescent="0.25">
      <c r="A15" s="50" t="s">
        <v>18</v>
      </c>
      <c r="B15" s="50"/>
      <c r="C15" s="50"/>
      <c r="D15" s="50"/>
      <c r="E15" s="50"/>
    </row>
  </sheetData>
  <mergeCells count="7">
    <mergeCell ref="A15:E15"/>
    <mergeCell ref="A1:E1"/>
    <mergeCell ref="A2:B2"/>
    <mergeCell ref="D2:E2"/>
    <mergeCell ref="A3:B3"/>
    <mergeCell ref="D3:E3"/>
    <mergeCell ref="A5:E5"/>
  </mergeCells>
  <conditionalFormatting sqref="C12:D12 A13:D13 A8:D10">
    <cfRule type="expression" dxfId="103" priority="13">
      <formula>MOD(ROW(),2)=0</formula>
    </cfRule>
  </conditionalFormatting>
  <conditionalFormatting sqref="E8:E10 E12:E13">
    <cfRule type="expression" dxfId="102" priority="11">
      <formula>MOD(ROW(),2)=0</formula>
    </cfRule>
    <cfRule type="expression" dxfId="101" priority="12">
      <formula>MOD(ROW(),2)=1</formula>
    </cfRule>
  </conditionalFormatting>
  <conditionalFormatting sqref="A12">
    <cfRule type="expression" dxfId="100" priority="10">
      <formula>MOD(ROW(),2)=0</formula>
    </cfRule>
  </conditionalFormatting>
  <conditionalFormatting sqref="A7:D7">
    <cfRule type="expression" dxfId="99" priority="9">
      <formula>MOD(ROW(),2)=0</formula>
    </cfRule>
  </conditionalFormatting>
  <conditionalFormatting sqref="E7">
    <cfRule type="expression" dxfId="98" priority="7">
      <formula>MOD(ROW(),2)=0</formula>
    </cfRule>
    <cfRule type="expression" dxfId="97" priority="8">
      <formula>MOD(ROW(),2)=1</formula>
    </cfRule>
  </conditionalFormatting>
  <conditionalFormatting sqref="B12">
    <cfRule type="expression" dxfId="96" priority="6">
      <formula>MOD(ROW(),2)=0</formula>
    </cfRule>
  </conditionalFormatting>
  <conditionalFormatting sqref="D11">
    <cfRule type="expression" dxfId="95" priority="5">
      <formula>MOD(ROW(),2)=0</formula>
    </cfRule>
  </conditionalFormatting>
  <conditionalFormatting sqref="E11">
    <cfRule type="expression" dxfId="94" priority="3">
      <formula>MOD(ROW(),2)=0</formula>
    </cfRule>
    <cfRule type="expression" dxfId="93" priority="4">
      <formula>MOD(ROW(),2)=1</formula>
    </cfRule>
  </conditionalFormatting>
  <conditionalFormatting sqref="B11:C11">
    <cfRule type="expression" dxfId="92" priority="2">
      <formula>MOD(ROW(),2)=0</formula>
    </cfRule>
  </conditionalFormatting>
  <conditionalFormatting sqref="A11">
    <cfRule type="expression" dxfId="91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XFD1048576"/>
    </sheetView>
  </sheetViews>
  <sheetFormatPr defaultColWidth="9" defaultRowHeight="12.75" x14ac:dyDescent="0.25"/>
  <cols>
    <col min="1" max="1" width="37.140625" style="38" customWidth="1"/>
    <col min="2" max="2" width="19.85546875" style="38" customWidth="1"/>
    <col min="3" max="3" width="23.42578125" style="38" customWidth="1"/>
    <col min="4" max="4" width="36.7109375" style="38" customWidth="1"/>
    <col min="5" max="5" width="18.7109375" style="3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1" t="s">
        <v>11</v>
      </c>
      <c r="B1" s="51"/>
      <c r="C1" s="51"/>
      <c r="D1" s="51"/>
      <c r="E1" s="51"/>
      <c r="F1" s="3"/>
    </row>
    <row r="2" spans="1:6" ht="21" customHeight="1" thickTop="1" x14ac:dyDescent="0.25">
      <c r="A2" s="52" t="s">
        <v>12</v>
      </c>
      <c r="B2" s="52"/>
      <c r="C2" s="39" t="s">
        <v>13</v>
      </c>
      <c r="D2" s="53" t="s">
        <v>14</v>
      </c>
      <c r="E2" s="53"/>
      <c r="F2" s="4"/>
    </row>
    <row r="3" spans="1:6" ht="21" customHeight="1" x14ac:dyDescent="0.25">
      <c r="A3" s="54" t="s">
        <v>7</v>
      </c>
      <c r="B3" s="54"/>
      <c r="C3" s="40"/>
      <c r="D3" s="55" t="s">
        <v>15</v>
      </c>
      <c r="E3" s="55"/>
      <c r="F3" s="4"/>
    </row>
    <row r="4" spans="1:6" ht="33.75" customHeight="1" x14ac:dyDescent="0.25">
      <c r="A4" s="41" t="s">
        <v>29</v>
      </c>
      <c r="B4" s="10"/>
      <c r="C4" s="10"/>
      <c r="D4" s="10"/>
      <c r="E4" s="10"/>
    </row>
    <row r="5" spans="1:6" ht="25.5" customHeight="1" x14ac:dyDescent="0.25">
      <c r="A5" s="56" t="s">
        <v>6</v>
      </c>
      <c r="B5" s="56"/>
      <c r="C5" s="56"/>
      <c r="D5" s="56"/>
      <c r="E5" s="56"/>
    </row>
    <row r="6" spans="1:6" s="2" customFormat="1" ht="51" customHeight="1" x14ac:dyDescent="0.25">
      <c r="A6" s="17" t="s">
        <v>2</v>
      </c>
      <c r="B6" s="19" t="s">
        <v>3</v>
      </c>
      <c r="C6" s="19" t="s">
        <v>4</v>
      </c>
      <c r="D6" s="19" t="s">
        <v>5</v>
      </c>
      <c r="E6" s="18" t="s">
        <v>10</v>
      </c>
    </row>
    <row r="7" spans="1:6" s="2" customFormat="1" ht="31.5" customHeight="1" x14ac:dyDescent="0.25">
      <c r="A7" s="21" t="s">
        <v>21</v>
      </c>
      <c r="B7" s="6" t="s">
        <v>20</v>
      </c>
      <c r="C7" s="6" t="s">
        <v>20</v>
      </c>
      <c r="D7" s="8" t="s">
        <v>16</v>
      </c>
      <c r="E7" s="9">
        <v>98992.73</v>
      </c>
    </row>
    <row r="8" spans="1:6" s="2" customFormat="1" ht="30" x14ac:dyDescent="0.25">
      <c r="A8" s="21" t="s">
        <v>21</v>
      </c>
      <c r="B8" s="6" t="s">
        <v>20</v>
      </c>
      <c r="C8" s="6" t="s">
        <v>20</v>
      </c>
      <c r="D8" s="8" t="s">
        <v>8</v>
      </c>
      <c r="E8" s="9">
        <v>6169.16</v>
      </c>
    </row>
    <row r="9" spans="1:6" s="2" customFormat="1" ht="30" x14ac:dyDescent="0.25">
      <c r="A9" s="21" t="s">
        <v>21</v>
      </c>
      <c r="B9" s="6" t="s">
        <v>20</v>
      </c>
      <c r="C9" s="6" t="s">
        <v>20</v>
      </c>
      <c r="D9" s="8" t="s">
        <v>9</v>
      </c>
      <c r="E9" s="28">
        <v>17351.7</v>
      </c>
    </row>
    <row r="10" spans="1:6" s="2" customFormat="1" ht="30" x14ac:dyDescent="0.25">
      <c r="A10" s="22" t="s">
        <v>21</v>
      </c>
      <c r="B10" s="6" t="s">
        <v>20</v>
      </c>
      <c r="C10" s="6" t="s">
        <v>20</v>
      </c>
      <c r="D10" s="20" t="s">
        <v>24</v>
      </c>
      <c r="E10" s="29">
        <v>0</v>
      </c>
    </row>
    <row r="11" spans="1:6" s="27" customFormat="1" ht="30" x14ac:dyDescent="0.25">
      <c r="A11" s="23" t="s">
        <v>21</v>
      </c>
      <c r="B11" s="24" t="s">
        <v>20</v>
      </c>
      <c r="C11" s="24" t="s">
        <v>20</v>
      </c>
      <c r="D11" s="25" t="s">
        <v>19</v>
      </c>
      <c r="E11" s="26">
        <v>4400</v>
      </c>
    </row>
    <row r="12" spans="1:6" s="2" customFormat="1" ht="45" x14ac:dyDescent="0.25">
      <c r="A12" s="5" t="s">
        <v>1</v>
      </c>
      <c r="B12" s="6">
        <v>18683136487</v>
      </c>
      <c r="C12" s="7" t="s">
        <v>0</v>
      </c>
      <c r="D12" s="8" t="s">
        <v>17</v>
      </c>
      <c r="E12" s="28">
        <v>420</v>
      </c>
    </row>
    <row r="13" spans="1:6" s="16" customFormat="1" ht="20.25" customHeight="1" x14ac:dyDescent="0.25">
      <c r="A13" s="11" t="s">
        <v>30</v>
      </c>
      <c r="B13" s="12"/>
      <c r="C13" s="13"/>
      <c r="D13" s="14"/>
      <c r="E13" s="15">
        <f>SUM(E7:E12)</f>
        <v>127333.59</v>
      </c>
    </row>
    <row r="14" spans="1:6" s="2" customFormat="1" ht="33.950000000000003" customHeight="1" x14ac:dyDescent="0.25">
      <c r="A14" s="38"/>
      <c r="B14" s="38"/>
      <c r="C14" s="38"/>
      <c r="D14" s="38"/>
      <c r="E14" s="38"/>
    </row>
    <row r="15" spans="1:6" s="2" customFormat="1" ht="33.950000000000003" customHeight="1" x14ac:dyDescent="0.25">
      <c r="A15" s="50" t="s">
        <v>18</v>
      </c>
      <c r="B15" s="50"/>
      <c r="C15" s="50"/>
      <c r="D15" s="50"/>
      <c r="E15" s="50"/>
    </row>
  </sheetData>
  <mergeCells count="7">
    <mergeCell ref="A15:E15"/>
    <mergeCell ref="A1:E1"/>
    <mergeCell ref="A2:B2"/>
    <mergeCell ref="D2:E2"/>
    <mergeCell ref="A3:B3"/>
    <mergeCell ref="D3:E3"/>
    <mergeCell ref="A5:E5"/>
  </mergeCells>
  <conditionalFormatting sqref="C12:D12 A13:D13 A8:D10">
    <cfRule type="expression" dxfId="77" priority="13">
      <formula>MOD(ROW(),2)=0</formula>
    </cfRule>
  </conditionalFormatting>
  <conditionalFormatting sqref="E8:E10 E12:E13">
    <cfRule type="expression" dxfId="76" priority="11">
      <formula>MOD(ROW(),2)=0</formula>
    </cfRule>
    <cfRule type="expression" dxfId="75" priority="12">
      <formula>MOD(ROW(),2)=1</formula>
    </cfRule>
  </conditionalFormatting>
  <conditionalFormatting sqref="A12">
    <cfRule type="expression" dxfId="74" priority="10">
      <formula>MOD(ROW(),2)=0</formula>
    </cfRule>
  </conditionalFormatting>
  <conditionalFormatting sqref="A7:D7">
    <cfRule type="expression" dxfId="73" priority="9">
      <formula>MOD(ROW(),2)=0</formula>
    </cfRule>
  </conditionalFormatting>
  <conditionalFormatting sqref="E7">
    <cfRule type="expression" dxfId="72" priority="7">
      <formula>MOD(ROW(),2)=0</formula>
    </cfRule>
    <cfRule type="expression" dxfId="71" priority="8">
      <formula>MOD(ROW(),2)=1</formula>
    </cfRule>
  </conditionalFormatting>
  <conditionalFormatting sqref="B12">
    <cfRule type="expression" dxfId="70" priority="6">
      <formula>MOD(ROW(),2)=0</formula>
    </cfRule>
  </conditionalFormatting>
  <conditionalFormatting sqref="D11">
    <cfRule type="expression" dxfId="69" priority="5">
      <formula>MOD(ROW(),2)=0</formula>
    </cfRule>
  </conditionalFormatting>
  <conditionalFormatting sqref="E11">
    <cfRule type="expression" dxfId="68" priority="3">
      <formula>MOD(ROW(),2)=0</formula>
    </cfRule>
    <cfRule type="expression" dxfId="67" priority="4">
      <formula>MOD(ROW(),2)=1</formula>
    </cfRule>
  </conditionalFormatting>
  <conditionalFormatting sqref="B11:C11">
    <cfRule type="expression" dxfId="66" priority="2">
      <formula>MOD(ROW(),2)=0</formula>
    </cfRule>
  </conditionalFormatting>
  <conditionalFormatting sqref="A11">
    <cfRule type="expression" dxfId="65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XFD1048576"/>
    </sheetView>
  </sheetViews>
  <sheetFormatPr defaultColWidth="9" defaultRowHeight="12.75" x14ac:dyDescent="0.25"/>
  <cols>
    <col min="1" max="1" width="37.140625" style="42" customWidth="1"/>
    <col min="2" max="2" width="19.85546875" style="42" customWidth="1"/>
    <col min="3" max="3" width="23.42578125" style="42" customWidth="1"/>
    <col min="4" max="4" width="36.7109375" style="42" customWidth="1"/>
    <col min="5" max="5" width="18.7109375" style="42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1" t="s">
        <v>11</v>
      </c>
      <c r="B1" s="51"/>
      <c r="C1" s="51"/>
      <c r="D1" s="51"/>
      <c r="E1" s="51"/>
      <c r="F1" s="3"/>
    </row>
    <row r="2" spans="1:6" ht="21" customHeight="1" thickTop="1" x14ac:dyDescent="0.25">
      <c r="A2" s="52" t="s">
        <v>12</v>
      </c>
      <c r="B2" s="52"/>
      <c r="C2" s="43" t="s">
        <v>13</v>
      </c>
      <c r="D2" s="53" t="s">
        <v>14</v>
      </c>
      <c r="E2" s="53"/>
      <c r="F2" s="4"/>
    </row>
    <row r="3" spans="1:6" ht="21" customHeight="1" x14ac:dyDescent="0.25">
      <c r="A3" s="54" t="s">
        <v>7</v>
      </c>
      <c r="B3" s="54"/>
      <c r="C3" s="44"/>
      <c r="D3" s="55" t="s">
        <v>15</v>
      </c>
      <c r="E3" s="55"/>
      <c r="F3" s="4"/>
    </row>
    <row r="4" spans="1:6" ht="33.75" customHeight="1" x14ac:dyDescent="0.25">
      <c r="A4" s="45" t="s">
        <v>31</v>
      </c>
      <c r="B4" s="10"/>
      <c r="C4" s="10"/>
      <c r="D4" s="10"/>
      <c r="E4" s="10"/>
    </row>
    <row r="5" spans="1:6" ht="25.5" customHeight="1" x14ac:dyDescent="0.25">
      <c r="A5" s="56" t="s">
        <v>6</v>
      </c>
      <c r="B5" s="56"/>
      <c r="C5" s="56"/>
      <c r="D5" s="56"/>
      <c r="E5" s="56"/>
    </row>
    <row r="6" spans="1:6" s="2" customFormat="1" ht="51" customHeight="1" x14ac:dyDescent="0.25">
      <c r="A6" s="17" t="s">
        <v>2</v>
      </c>
      <c r="B6" s="19" t="s">
        <v>3</v>
      </c>
      <c r="C6" s="19" t="s">
        <v>4</v>
      </c>
      <c r="D6" s="19" t="s">
        <v>5</v>
      </c>
      <c r="E6" s="18" t="s">
        <v>10</v>
      </c>
    </row>
    <row r="7" spans="1:6" s="2" customFormat="1" ht="31.5" customHeight="1" x14ac:dyDescent="0.25">
      <c r="A7" s="21" t="s">
        <v>21</v>
      </c>
      <c r="B7" s="6" t="s">
        <v>20</v>
      </c>
      <c r="C7" s="6" t="s">
        <v>20</v>
      </c>
      <c r="D7" s="8" t="s">
        <v>16</v>
      </c>
      <c r="E7" s="9">
        <f>1.72+100282.33</f>
        <v>100284.05</v>
      </c>
    </row>
    <row r="8" spans="1:6" s="2" customFormat="1" ht="30" x14ac:dyDescent="0.25">
      <c r="A8" s="21" t="s">
        <v>21</v>
      </c>
      <c r="B8" s="6" t="s">
        <v>20</v>
      </c>
      <c r="C8" s="6" t="s">
        <v>20</v>
      </c>
      <c r="D8" s="8" t="s">
        <v>8</v>
      </c>
      <c r="E8" s="9">
        <v>3919.12</v>
      </c>
    </row>
    <row r="9" spans="1:6" s="2" customFormat="1" ht="30" x14ac:dyDescent="0.25">
      <c r="A9" s="21" t="s">
        <v>21</v>
      </c>
      <c r="B9" s="6" t="s">
        <v>20</v>
      </c>
      <c r="C9" s="6" t="s">
        <v>20</v>
      </c>
      <c r="D9" s="8" t="s">
        <v>9</v>
      </c>
      <c r="E9" s="28">
        <f>0.28+17193.24</f>
        <v>17193.52</v>
      </c>
    </row>
    <row r="10" spans="1:6" s="2" customFormat="1" ht="30" x14ac:dyDescent="0.25">
      <c r="A10" s="22" t="s">
        <v>21</v>
      </c>
      <c r="B10" s="6" t="s">
        <v>20</v>
      </c>
      <c r="C10" s="6" t="s">
        <v>20</v>
      </c>
      <c r="D10" s="20" t="s">
        <v>24</v>
      </c>
      <c r="E10" s="29">
        <v>0</v>
      </c>
    </row>
    <row r="11" spans="1:6" s="27" customFormat="1" ht="30" x14ac:dyDescent="0.25">
      <c r="A11" s="23" t="s">
        <v>21</v>
      </c>
      <c r="B11" s="24" t="s">
        <v>20</v>
      </c>
      <c r="C11" s="24" t="s">
        <v>20</v>
      </c>
      <c r="D11" s="25" t="s">
        <v>19</v>
      </c>
      <c r="E11" s="26">
        <v>0</v>
      </c>
    </row>
    <row r="12" spans="1:6" s="2" customFormat="1" ht="45" x14ac:dyDescent="0.25">
      <c r="A12" s="5" t="s">
        <v>1</v>
      </c>
      <c r="B12" s="6">
        <v>18683136487</v>
      </c>
      <c r="C12" s="7" t="s">
        <v>0</v>
      </c>
      <c r="D12" s="8" t="s">
        <v>17</v>
      </c>
      <c r="E12" s="28">
        <v>420</v>
      </c>
    </row>
    <row r="13" spans="1:6" s="16" customFormat="1" ht="20.25" customHeight="1" x14ac:dyDescent="0.25">
      <c r="A13" s="11" t="s">
        <v>32</v>
      </c>
      <c r="B13" s="12"/>
      <c r="C13" s="13"/>
      <c r="D13" s="14"/>
      <c r="E13" s="15">
        <f>SUM(E7:E12)</f>
        <v>121816.69</v>
      </c>
    </row>
    <row r="14" spans="1:6" s="2" customFormat="1" ht="33.950000000000003" customHeight="1" x14ac:dyDescent="0.25">
      <c r="A14" s="42"/>
      <c r="B14" s="42"/>
      <c r="C14" s="42"/>
      <c r="D14" s="42"/>
      <c r="E14" s="42"/>
    </row>
    <row r="15" spans="1:6" s="2" customFormat="1" ht="33.950000000000003" customHeight="1" x14ac:dyDescent="0.25">
      <c r="A15" s="50" t="s">
        <v>18</v>
      </c>
      <c r="B15" s="50"/>
      <c r="C15" s="50"/>
      <c r="D15" s="50"/>
      <c r="E15" s="50"/>
    </row>
  </sheetData>
  <mergeCells count="7">
    <mergeCell ref="A15:E15"/>
    <mergeCell ref="A1:E1"/>
    <mergeCell ref="A2:B2"/>
    <mergeCell ref="D2:E2"/>
    <mergeCell ref="A3:B3"/>
    <mergeCell ref="D3:E3"/>
    <mergeCell ref="A5:E5"/>
  </mergeCells>
  <conditionalFormatting sqref="C12:D12 A13:D13 A8:D10">
    <cfRule type="expression" dxfId="51" priority="13">
      <formula>MOD(ROW(),2)=0</formula>
    </cfRule>
  </conditionalFormatting>
  <conditionalFormatting sqref="E8:E10 E12:E13">
    <cfRule type="expression" dxfId="50" priority="11">
      <formula>MOD(ROW(),2)=0</formula>
    </cfRule>
    <cfRule type="expression" dxfId="49" priority="12">
      <formula>MOD(ROW(),2)=1</formula>
    </cfRule>
  </conditionalFormatting>
  <conditionalFormatting sqref="A12">
    <cfRule type="expression" dxfId="48" priority="10">
      <formula>MOD(ROW(),2)=0</formula>
    </cfRule>
  </conditionalFormatting>
  <conditionalFormatting sqref="A7:D7">
    <cfRule type="expression" dxfId="47" priority="9">
      <formula>MOD(ROW(),2)=0</formula>
    </cfRule>
  </conditionalFormatting>
  <conditionalFormatting sqref="E7">
    <cfRule type="expression" dxfId="46" priority="7">
      <formula>MOD(ROW(),2)=0</formula>
    </cfRule>
    <cfRule type="expression" dxfId="45" priority="8">
      <formula>MOD(ROW(),2)=1</formula>
    </cfRule>
  </conditionalFormatting>
  <conditionalFormatting sqref="B12">
    <cfRule type="expression" dxfId="44" priority="6">
      <formula>MOD(ROW(),2)=0</formula>
    </cfRule>
  </conditionalFormatting>
  <conditionalFormatting sqref="D11">
    <cfRule type="expression" dxfId="43" priority="5">
      <formula>MOD(ROW(),2)=0</formula>
    </cfRule>
  </conditionalFormatting>
  <conditionalFormatting sqref="E11">
    <cfRule type="expression" dxfId="42" priority="3">
      <formula>MOD(ROW(),2)=0</formula>
    </cfRule>
    <cfRule type="expression" dxfId="41" priority="4">
      <formula>MOD(ROW(),2)=1</formula>
    </cfRule>
  </conditionalFormatting>
  <conditionalFormatting sqref="B11:C11">
    <cfRule type="expression" dxfId="40" priority="2">
      <formula>MOD(ROW(),2)=0</formula>
    </cfRule>
  </conditionalFormatting>
  <conditionalFormatting sqref="A11">
    <cfRule type="expression" dxfId="39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B1" workbookViewId="0">
      <selection activeCell="E12" sqref="E12"/>
    </sheetView>
  </sheetViews>
  <sheetFormatPr defaultColWidth="9" defaultRowHeight="12.75" x14ac:dyDescent="0.25"/>
  <cols>
    <col min="1" max="1" width="37.140625" style="46" customWidth="1"/>
    <col min="2" max="2" width="19.85546875" style="46" customWidth="1"/>
    <col min="3" max="3" width="23.42578125" style="46" customWidth="1"/>
    <col min="4" max="4" width="36.7109375" style="46" customWidth="1"/>
    <col min="5" max="5" width="18.7109375" style="46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1" t="s">
        <v>11</v>
      </c>
      <c r="B1" s="51"/>
      <c r="C1" s="51"/>
      <c r="D1" s="51"/>
      <c r="E1" s="51"/>
      <c r="F1" s="3"/>
    </row>
    <row r="2" spans="1:6" ht="21" customHeight="1" thickTop="1" x14ac:dyDescent="0.25">
      <c r="A2" s="52" t="s">
        <v>12</v>
      </c>
      <c r="B2" s="52"/>
      <c r="C2" s="47" t="s">
        <v>13</v>
      </c>
      <c r="D2" s="53" t="s">
        <v>14</v>
      </c>
      <c r="E2" s="53"/>
      <c r="F2" s="4"/>
    </row>
    <row r="3" spans="1:6" ht="21" customHeight="1" x14ac:dyDescent="0.25">
      <c r="A3" s="54" t="s">
        <v>7</v>
      </c>
      <c r="B3" s="54"/>
      <c r="C3" s="48"/>
      <c r="D3" s="55" t="s">
        <v>15</v>
      </c>
      <c r="E3" s="55"/>
      <c r="F3" s="4"/>
    </row>
    <row r="4" spans="1:6" ht="33.75" customHeight="1" x14ac:dyDescent="0.25">
      <c r="A4" s="49" t="s">
        <v>33</v>
      </c>
      <c r="B4" s="10"/>
      <c r="C4" s="10"/>
      <c r="D4" s="10"/>
      <c r="E4" s="10"/>
    </row>
    <row r="5" spans="1:6" ht="25.5" customHeight="1" x14ac:dyDescent="0.25">
      <c r="A5" s="56" t="s">
        <v>6</v>
      </c>
      <c r="B5" s="56"/>
      <c r="C5" s="56"/>
      <c r="D5" s="56"/>
      <c r="E5" s="56"/>
    </row>
    <row r="6" spans="1:6" s="2" customFormat="1" ht="51" customHeight="1" x14ac:dyDescent="0.25">
      <c r="A6" s="17" t="s">
        <v>2</v>
      </c>
      <c r="B6" s="19" t="s">
        <v>3</v>
      </c>
      <c r="C6" s="19" t="s">
        <v>4</v>
      </c>
      <c r="D6" s="19" t="s">
        <v>5</v>
      </c>
      <c r="E6" s="18" t="s">
        <v>10</v>
      </c>
    </row>
    <row r="7" spans="1:6" s="2" customFormat="1" ht="31.5" customHeight="1" x14ac:dyDescent="0.25">
      <c r="A7" s="21" t="s">
        <v>21</v>
      </c>
      <c r="B7" s="6" t="s">
        <v>20</v>
      </c>
      <c r="C7" s="6" t="s">
        <v>20</v>
      </c>
      <c r="D7" s="8" t="s">
        <v>16</v>
      </c>
      <c r="E7" s="9">
        <v>100479.43</v>
      </c>
    </row>
    <row r="8" spans="1:6" s="2" customFormat="1" ht="30" x14ac:dyDescent="0.25">
      <c r="A8" s="21" t="s">
        <v>21</v>
      </c>
      <c r="B8" s="6" t="s">
        <v>20</v>
      </c>
      <c r="C8" s="6" t="s">
        <v>20</v>
      </c>
      <c r="D8" s="8" t="s">
        <v>8</v>
      </c>
      <c r="E8" s="9">
        <v>5190.1499999999996</v>
      </c>
    </row>
    <row r="9" spans="1:6" s="2" customFormat="1" ht="30" x14ac:dyDescent="0.25">
      <c r="A9" s="21" t="s">
        <v>21</v>
      </c>
      <c r="B9" s="6" t="s">
        <v>20</v>
      </c>
      <c r="C9" s="6" t="s">
        <v>20</v>
      </c>
      <c r="D9" s="8" t="s">
        <v>9</v>
      </c>
      <c r="E9" s="28">
        <v>17435.5</v>
      </c>
    </row>
    <row r="10" spans="1:6" s="2" customFormat="1" ht="30" x14ac:dyDescent="0.25">
      <c r="A10" s="22" t="s">
        <v>21</v>
      </c>
      <c r="B10" s="6" t="s">
        <v>20</v>
      </c>
      <c r="C10" s="6" t="s">
        <v>20</v>
      </c>
      <c r="D10" s="20" t="s">
        <v>24</v>
      </c>
      <c r="E10" s="29">
        <v>474.02</v>
      </c>
    </row>
    <row r="11" spans="1:6" s="27" customFormat="1" ht="30" x14ac:dyDescent="0.25">
      <c r="A11" s="23" t="s">
        <v>21</v>
      </c>
      <c r="B11" s="24" t="s">
        <v>20</v>
      </c>
      <c r="C11" s="24" t="s">
        <v>20</v>
      </c>
      <c r="D11" s="25" t="s">
        <v>19</v>
      </c>
      <c r="E11" s="26">
        <f>12900+1593.75</f>
        <v>14493.75</v>
      </c>
    </row>
    <row r="12" spans="1:6" s="2" customFormat="1" ht="45" x14ac:dyDescent="0.25">
      <c r="A12" s="5" t="s">
        <v>1</v>
      </c>
      <c r="B12" s="6">
        <v>18683136487</v>
      </c>
      <c r="C12" s="7" t="s">
        <v>0</v>
      </c>
      <c r="D12" s="8" t="s">
        <v>17</v>
      </c>
      <c r="E12" s="28">
        <v>420</v>
      </c>
    </row>
    <row r="13" spans="1:6" s="16" customFormat="1" ht="20.25" customHeight="1" x14ac:dyDescent="0.25">
      <c r="A13" s="11" t="s">
        <v>34</v>
      </c>
      <c r="B13" s="12"/>
      <c r="C13" s="13"/>
      <c r="D13" s="14"/>
      <c r="E13" s="15">
        <f>SUM(E7:E12)</f>
        <v>138492.84999999998</v>
      </c>
    </row>
    <row r="14" spans="1:6" s="2" customFormat="1" ht="33.950000000000003" customHeight="1" x14ac:dyDescent="0.25">
      <c r="A14" s="46"/>
      <c r="B14" s="46"/>
      <c r="C14" s="46"/>
      <c r="D14" s="46"/>
      <c r="E14" s="46"/>
    </row>
    <row r="15" spans="1:6" s="2" customFormat="1" ht="33.950000000000003" customHeight="1" x14ac:dyDescent="0.25">
      <c r="A15" s="50" t="s">
        <v>18</v>
      </c>
      <c r="B15" s="50"/>
      <c r="C15" s="50"/>
      <c r="D15" s="50"/>
      <c r="E15" s="50"/>
    </row>
  </sheetData>
  <mergeCells count="7">
    <mergeCell ref="A15:E15"/>
    <mergeCell ref="A1:E1"/>
    <mergeCell ref="A2:B2"/>
    <mergeCell ref="D2:E2"/>
    <mergeCell ref="A3:B3"/>
    <mergeCell ref="D3:E3"/>
    <mergeCell ref="A5:E5"/>
  </mergeCells>
  <conditionalFormatting sqref="C12:D12 A13:D13 A8:D10">
    <cfRule type="expression" dxfId="25" priority="13">
      <formula>MOD(ROW(),2)=0</formula>
    </cfRule>
  </conditionalFormatting>
  <conditionalFormatting sqref="E8:E10 E12:E13">
    <cfRule type="expression" dxfId="24" priority="11">
      <formula>MOD(ROW(),2)=0</formula>
    </cfRule>
    <cfRule type="expression" dxfId="23" priority="12">
      <formula>MOD(ROW(),2)=1</formula>
    </cfRule>
  </conditionalFormatting>
  <conditionalFormatting sqref="A12">
    <cfRule type="expression" dxfId="22" priority="10">
      <formula>MOD(ROW(),2)=0</formula>
    </cfRule>
  </conditionalFormatting>
  <conditionalFormatting sqref="A7:D7">
    <cfRule type="expression" dxfId="21" priority="9">
      <formula>MOD(ROW(),2)=0</formula>
    </cfRule>
  </conditionalFormatting>
  <conditionalFormatting sqref="E7">
    <cfRule type="expression" dxfId="20" priority="7">
      <formula>MOD(ROW(),2)=0</formula>
    </cfRule>
    <cfRule type="expression" dxfId="19" priority="8">
      <formula>MOD(ROW(),2)=1</formula>
    </cfRule>
  </conditionalFormatting>
  <conditionalFormatting sqref="B12">
    <cfRule type="expression" dxfId="18" priority="6">
      <formula>MOD(ROW(),2)=0</formula>
    </cfRule>
  </conditionalFormatting>
  <conditionalFormatting sqref="D11">
    <cfRule type="expression" dxfId="17" priority="5">
      <formula>MOD(ROW(),2)=0</formula>
    </cfRule>
  </conditionalFormatting>
  <conditionalFormatting sqref="E11">
    <cfRule type="expression" dxfId="16" priority="3">
      <formula>MOD(ROW(),2)=0</formula>
    </cfRule>
    <cfRule type="expression" dxfId="15" priority="4">
      <formula>MOD(ROW(),2)=1</formula>
    </cfRule>
  </conditionalFormatting>
  <conditionalFormatting sqref="B11:C11">
    <cfRule type="expression" dxfId="14" priority="2">
      <formula>MOD(ROW(),2)=0</formula>
    </cfRule>
  </conditionalFormatting>
  <conditionalFormatting sqref="A11">
    <cfRule type="expression" dxfId="13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SIJEČANJ 2026.</vt:lpstr>
      <vt:lpstr>VELJAČA 2026.</vt:lpstr>
      <vt:lpstr>OŽUJAK 2026.</vt:lpstr>
      <vt:lpstr>TRAVANJ 2026.</vt:lpstr>
      <vt:lpstr>SVIBANJ 2026.</vt:lpstr>
      <vt:lpstr>LIPANJ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2024-02-15T12:51:56Z</cp:lastPrinted>
  <dcterms:created xsi:type="dcterms:W3CDTF">2016-11-01T03:33:07Z</dcterms:created>
  <dcterms:modified xsi:type="dcterms:W3CDTF">2026-07-08T09:38:17Z</dcterms:modified>
</cp:coreProperties>
</file>