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GORANA\FINANCIJSKA IZVJEŠĆA\FI 1.1.-30.06.2026\Obrasci_financijskih_izvjestaja_v_8.4.1\"/>
    </mc:Choice>
  </mc:AlternateContent>
  <bookViews>
    <workbookView xWindow="0" yWindow="0" windowWidth="12090" windowHeight="1027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F323" i="9"/>
  <c r="E323" i="9"/>
  <c r="B323" i="9" s="1"/>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E317" i="9"/>
  <c r="B317" i="9" s="1"/>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E307" i="9" s="1"/>
  <c r="B307" i="9" s="1"/>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F291" i="9" s="1"/>
  <c r="B291" i="9" s="1"/>
  <c r="L291" i="9"/>
  <c r="E291" i="9"/>
  <c r="M290" i="9"/>
  <c r="L290" i="9"/>
  <c r="F290" i="9"/>
  <c r="E290" i="9"/>
  <c r="B290" i="9" s="1"/>
  <c r="M289" i="9"/>
  <c r="L289" i="9"/>
  <c r="F289" i="9"/>
  <c r="B289" i="9" s="1"/>
  <c r="E289" i="9"/>
  <c r="M288" i="9"/>
  <c r="L288" i="9"/>
  <c r="F288" i="9" s="1"/>
  <c r="B288" i="9" s="1"/>
  <c r="E288" i="9"/>
  <c r="M287" i="9"/>
  <c r="F287" i="9" s="1"/>
  <c r="B287" i="9" s="1"/>
  <c r="L287" i="9"/>
  <c r="E287" i="9"/>
  <c r="M286" i="9"/>
  <c r="L286" i="9"/>
  <c r="F286" i="9" s="1"/>
  <c r="E286" i="9"/>
  <c r="B286" i="9" s="1"/>
  <c r="M285" i="9"/>
  <c r="L285" i="9"/>
  <c r="F285" i="9"/>
  <c r="B285" i="9" s="1"/>
  <c r="E285" i="9"/>
  <c r="M284" i="9"/>
  <c r="L284" i="9"/>
  <c r="F284" i="9" s="1"/>
  <c r="B284" i="9" s="1"/>
  <c r="E284" i="9"/>
  <c r="M283" i="9"/>
  <c r="L283" i="9"/>
  <c r="F283" i="9" s="1"/>
  <c r="B283" i="9" s="1"/>
  <c r="E283" i="9"/>
  <c r="M282" i="9"/>
  <c r="L282" i="9"/>
  <c r="F282" i="9" s="1"/>
  <c r="E282" i="9"/>
  <c r="M281" i="9"/>
  <c r="L281" i="9"/>
  <c r="F281" i="9"/>
  <c r="B281" i="9" s="1"/>
  <c r="E281" i="9"/>
  <c r="M280" i="9"/>
  <c r="L280" i="9"/>
  <c r="F280" i="9" s="1"/>
  <c r="E280" i="9"/>
  <c r="B280" i="9" s="1"/>
  <c r="M279" i="9"/>
  <c r="L279" i="9"/>
  <c r="F279" i="9" s="1"/>
  <c r="B279" i="9" s="1"/>
  <c r="E279" i="9"/>
  <c r="M278" i="9"/>
  <c r="L278" i="9"/>
  <c r="F278" i="9" s="1"/>
  <c r="E278" i="9"/>
  <c r="B278" i="9" s="1"/>
  <c r="M277" i="9"/>
  <c r="L277" i="9"/>
  <c r="F277" i="9"/>
  <c r="B277" i="9" s="1"/>
  <c r="E277" i="9"/>
  <c r="M276" i="9"/>
  <c r="L276" i="9"/>
  <c r="F276" i="9" s="1"/>
  <c r="B276" i="9" s="1"/>
  <c r="E276" i="9"/>
  <c r="M275" i="9"/>
  <c r="F275" i="9" s="1"/>
  <c r="B275" i="9" s="1"/>
  <c r="L275" i="9"/>
  <c r="E275" i="9"/>
  <c r="M274" i="9"/>
  <c r="L274" i="9"/>
  <c r="F274" i="9" s="1"/>
  <c r="E274" i="9"/>
  <c r="M273" i="9"/>
  <c r="L273" i="9"/>
  <c r="F273" i="9"/>
  <c r="B273" i="9" s="1"/>
  <c r="E273" i="9"/>
  <c r="M272" i="9"/>
  <c r="L272" i="9"/>
  <c r="F272" i="9" s="1"/>
  <c r="E272" i="9"/>
  <c r="B272" i="9" s="1"/>
  <c r="M271" i="9"/>
  <c r="F271" i="9" s="1"/>
  <c r="B271" i="9" s="1"/>
  <c r="L271" i="9"/>
  <c r="E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M265" i="9"/>
  <c r="F265" i="9" s="1"/>
  <c r="B265" i="9" s="1"/>
  <c r="L265" i="9"/>
  <c r="E265" i="9"/>
  <c r="M264" i="9"/>
  <c r="L264" i="9"/>
  <c r="F264" i="9" s="1"/>
  <c r="E264" i="9"/>
  <c r="M263" i="9"/>
  <c r="F263" i="9" s="1"/>
  <c r="B263" i="9" s="1"/>
  <c r="L263" i="9"/>
  <c r="E263" i="9"/>
  <c r="M262" i="9"/>
  <c r="L262" i="9"/>
  <c r="F262" i="9" s="1"/>
  <c r="E262" i="9"/>
  <c r="M261" i="9"/>
  <c r="F261" i="9" s="1"/>
  <c r="B261" i="9" s="1"/>
  <c r="L261" i="9"/>
  <c r="E261" i="9"/>
  <c r="M260" i="9"/>
  <c r="L260" i="9"/>
  <c r="F260" i="9" s="1"/>
  <c r="E260" i="9"/>
  <c r="M259" i="9"/>
  <c r="F259" i="9" s="1"/>
  <c r="B259" i="9" s="1"/>
  <c r="L259" i="9"/>
  <c r="E259" i="9"/>
  <c r="M258" i="9"/>
  <c r="L258" i="9"/>
  <c r="F258" i="9" s="1"/>
  <c r="E258" i="9"/>
  <c r="M257" i="9"/>
  <c r="F257" i="9" s="1"/>
  <c r="B257" i="9" s="1"/>
  <c r="L257" i="9"/>
  <c r="E257" i="9"/>
  <c r="M256" i="9"/>
  <c r="L256" i="9"/>
  <c r="F256" i="9" s="1"/>
  <c r="E256" i="9"/>
  <c r="M255" i="9"/>
  <c r="L255" i="9"/>
  <c r="F255" i="9" s="1"/>
  <c r="B255" i="9" s="1"/>
  <c r="E255" i="9"/>
  <c r="M254" i="9"/>
  <c r="L254" i="9"/>
  <c r="F254" i="9" s="1"/>
  <c r="B254" i="9" s="1"/>
  <c r="E254" i="9"/>
  <c r="M253" i="9"/>
  <c r="L253" i="9"/>
  <c r="F253" i="9" s="1"/>
  <c r="E253" i="9"/>
  <c r="B253" i="9" s="1"/>
  <c r="M252" i="9"/>
  <c r="L252" i="9"/>
  <c r="F252" i="9"/>
  <c r="E252" i="9"/>
  <c r="B252" i="9" s="1"/>
  <c r="M251" i="9"/>
  <c r="L251" i="9"/>
  <c r="F251" i="9" s="1"/>
  <c r="B251" i="9" s="1"/>
  <c r="E251" i="9"/>
  <c r="M250" i="9"/>
  <c r="L250" i="9"/>
  <c r="F250" i="9" s="1"/>
  <c r="B250" i="9" s="1"/>
  <c r="E250" i="9"/>
  <c r="M249" i="9"/>
  <c r="L249" i="9"/>
  <c r="F249" i="9"/>
  <c r="E249" i="9"/>
  <c r="B249" i="9" s="1"/>
  <c r="M248" i="9"/>
  <c r="L248" i="9"/>
  <c r="F248" i="9" s="1"/>
  <c r="E248" i="9"/>
  <c r="M247" i="9"/>
  <c r="L247" i="9"/>
  <c r="F247" i="9" s="1"/>
  <c r="B247" i="9" s="1"/>
  <c r="E247" i="9"/>
  <c r="M246" i="9"/>
  <c r="L246" i="9"/>
  <c r="F246" i="9" s="1"/>
  <c r="E246" i="9"/>
  <c r="M245" i="9"/>
  <c r="L245" i="9"/>
  <c r="F245" i="9"/>
  <c r="E245" i="9"/>
  <c r="B245" i="9"/>
  <c r="M244" i="9"/>
  <c r="L244" i="9"/>
  <c r="F244" i="9" s="1"/>
  <c r="E244" i="9"/>
  <c r="M243" i="9"/>
  <c r="L243" i="9"/>
  <c r="F243" i="9"/>
  <c r="B243" i="9" s="1"/>
  <c r="E243" i="9"/>
  <c r="M242" i="9"/>
  <c r="L242" i="9"/>
  <c r="E242" i="9"/>
  <c r="M241" i="9"/>
  <c r="F241" i="9" s="1"/>
  <c r="B241" i="9" s="1"/>
  <c r="L241" i="9"/>
  <c r="E241" i="9"/>
  <c r="M240" i="9"/>
  <c r="F240" i="9" s="1"/>
  <c r="L240" i="9"/>
  <c r="E240" i="9"/>
  <c r="M239" i="9"/>
  <c r="L239" i="9"/>
  <c r="E239" i="9"/>
  <c r="M238" i="9"/>
  <c r="L238" i="9"/>
  <c r="E238" i="9"/>
  <c r="M237" i="9"/>
  <c r="F237" i="9" s="1"/>
  <c r="B237" i="9" s="1"/>
  <c r="L237" i="9"/>
  <c r="E237" i="9"/>
  <c r="M236" i="9"/>
  <c r="L236" i="9"/>
  <c r="E236" i="9"/>
  <c r="M235" i="9"/>
  <c r="F235" i="9" s="1"/>
  <c r="L235" i="9"/>
  <c r="E235" i="9"/>
  <c r="B235" i="9" s="1"/>
  <c r="M234" i="9"/>
  <c r="L234" i="9"/>
  <c r="F234" i="9" s="1"/>
  <c r="B234" i="9" s="1"/>
  <c r="E234" i="9"/>
  <c r="M233" i="9"/>
  <c r="L233" i="9"/>
  <c r="F233" i="9" s="1"/>
  <c r="B233" i="9" s="1"/>
  <c r="E233" i="9"/>
  <c r="M232" i="9"/>
  <c r="F232" i="9" s="1"/>
  <c r="L232" i="9"/>
  <c r="E232" i="9"/>
  <c r="B232" i="9" s="1"/>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F170" i="9"/>
  <c r="E170" i="9"/>
  <c r="B170" i="9" s="1"/>
  <c r="H169" i="9"/>
  <c r="E169" i="9" s="1"/>
  <c r="B169" i="9" s="1"/>
  <c r="G169" i="9"/>
  <c r="F169" i="9"/>
  <c r="H168" i="9"/>
  <c r="G168" i="9"/>
  <c r="E168" i="9" s="1"/>
  <c r="B168" i="9" s="1"/>
  <c r="F168" i="9"/>
  <c r="H167" i="9"/>
  <c r="G167" i="9"/>
  <c r="E167" i="9" s="1"/>
  <c r="B167" i="9" s="1"/>
  <c r="F167" i="9"/>
  <c r="H166" i="9"/>
  <c r="G166" i="9"/>
  <c r="F166" i="9"/>
  <c r="E166" i="9"/>
  <c r="B166" i="9" s="1"/>
  <c r="H165" i="9"/>
  <c r="E165" i="9" s="1"/>
  <c r="B165" i="9" s="1"/>
  <c r="G165" i="9"/>
  <c r="F165" i="9"/>
  <c r="H164" i="9"/>
  <c r="G164" i="9"/>
  <c r="E164" i="9" s="1"/>
  <c r="B164" i="9" s="1"/>
  <c r="F164" i="9"/>
  <c r="H163" i="9"/>
  <c r="G163" i="9"/>
  <c r="E163" i="9" s="1"/>
  <c r="B163" i="9" s="1"/>
  <c r="F163" i="9"/>
  <c r="H162" i="9"/>
  <c r="G162" i="9"/>
  <c r="F162" i="9"/>
  <c r="E162" i="9"/>
  <c r="B162" i="9" s="1"/>
  <c r="H161" i="9"/>
  <c r="E161" i="9" s="1"/>
  <c r="B161" i="9" s="1"/>
  <c r="G161" i="9"/>
  <c r="F161" i="9"/>
  <c r="H160" i="9"/>
  <c r="G160" i="9"/>
  <c r="E160" i="9" s="1"/>
  <c r="B160" i="9" s="1"/>
  <c r="F160" i="9"/>
  <c r="H159" i="9"/>
  <c r="G159" i="9"/>
  <c r="E159" i="9" s="1"/>
  <c r="B159" i="9" s="1"/>
  <c r="F159" i="9"/>
  <c r="H158" i="9"/>
  <c r="G158" i="9"/>
  <c r="F158" i="9"/>
  <c r="E158" i="9"/>
  <c r="B158" i="9" s="1"/>
  <c r="H157" i="9"/>
  <c r="E157" i="9" s="1"/>
  <c r="B157" i="9" s="1"/>
  <c r="G157" i="9"/>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G139" i="9"/>
  <c r="E139" i="9" s="1"/>
  <c r="B139" i="9" s="1"/>
  <c r="F139" i="9"/>
  <c r="H138" i="9"/>
  <c r="G138" i="9"/>
  <c r="F138" i="9"/>
  <c r="E138" i="9"/>
  <c r="B138" i="9" s="1"/>
  <c r="H137" i="9"/>
  <c r="E137" i="9" s="1"/>
  <c r="B137" i="9" s="1"/>
  <c r="G137" i="9"/>
  <c r="F137" i="9"/>
  <c r="H136" i="9"/>
  <c r="G136" i="9"/>
  <c r="E136" i="9" s="1"/>
  <c r="B136" i="9" s="1"/>
  <c r="F136" i="9"/>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F110" i="9"/>
  <c r="E110" i="9"/>
  <c r="B110" i="9" s="1"/>
  <c r="H109" i="9"/>
  <c r="E109" i="9" s="1"/>
  <c r="B109" i="9" s="1"/>
  <c r="G109" i="9"/>
  <c r="F109" i="9"/>
  <c r="H108" i="9"/>
  <c r="G108" i="9"/>
  <c r="E108" i="9" s="1"/>
  <c r="B108" i="9" s="1"/>
  <c r="F108" i="9"/>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F102" i="9"/>
  <c r="E102" i="9"/>
  <c r="B102" i="9" s="1"/>
  <c r="H101" i="9"/>
  <c r="E101" i="9" s="1"/>
  <c r="B101" i="9" s="1"/>
  <c r="G101" i="9"/>
  <c r="F101" i="9"/>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F92" i="9"/>
  <c r="E92" i="9"/>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G57" i="9"/>
  <c r="F57" i="9"/>
  <c r="H56" i="9"/>
  <c r="G56" i="9"/>
  <c r="E56" i="9" s="1"/>
  <c r="B56" i="9" s="1"/>
  <c r="F56" i="9"/>
  <c r="H55" i="9"/>
  <c r="E55" i="9" s="1"/>
  <c r="B55" i="9" s="1"/>
  <c r="G55" i="9"/>
  <c r="F55" i="9"/>
  <c r="H54" i="9"/>
  <c r="G54" i="9"/>
  <c r="F54" i="9"/>
  <c r="E54" i="9"/>
  <c r="B54" i="9" s="1"/>
  <c r="H53" i="9"/>
  <c r="G53" i="9"/>
  <c r="F53" i="9"/>
  <c r="H52" i="9"/>
  <c r="G52" i="9"/>
  <c r="F52" i="9"/>
  <c r="H51" i="9"/>
  <c r="E51" i="9" s="1"/>
  <c r="B51" i="9" s="1"/>
  <c r="G51" i="9"/>
  <c r="F51" i="9"/>
  <c r="H50" i="9"/>
  <c r="E50" i="9" s="1"/>
  <c r="B50" i="9" s="1"/>
  <c r="G50" i="9"/>
  <c r="F50" i="9"/>
  <c r="H49" i="9"/>
  <c r="G49" i="9"/>
  <c r="E49" i="9" s="1"/>
  <c r="B49" i="9" s="1"/>
  <c r="F49" i="9"/>
  <c r="H48" i="9"/>
  <c r="G48" i="9"/>
  <c r="F48" i="9"/>
  <c r="H47" i="9"/>
  <c r="E47" i="9" s="1"/>
  <c r="B47" i="9" s="1"/>
  <c r="G47" i="9"/>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E38" i="9" s="1"/>
  <c r="B38" i="9" s="1"/>
  <c r="G38" i="9"/>
  <c r="F38" i="9"/>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s="1"/>
  <c r="H26" i="9"/>
  <c r="G26" i="9"/>
  <c r="F26" i="9"/>
  <c r="E26" i="9"/>
  <c r="B26" i="9" s="1"/>
  <c r="H25" i="9"/>
  <c r="G25" i="9"/>
  <c r="E25" i="9" s="1"/>
  <c r="B25" i="9" s="1"/>
  <c r="F25" i="9"/>
  <c r="F24" i="9"/>
  <c r="F4" i="9"/>
  <c r="O3" i="9"/>
  <c r="G296" i="9" s="1"/>
  <c r="E296" i="9" s="1"/>
  <c r="B296" i="9" s="1"/>
  <c r="I3" i="9"/>
  <c r="H3" i="9"/>
  <c r="G3" i="9"/>
  <c r="D104" i="8"/>
  <c r="D97" i="8"/>
  <c r="D92" i="8"/>
  <c r="D87" i="8"/>
  <c r="D82" i="8"/>
  <c r="D77" i="8"/>
  <c r="D72" i="8"/>
  <c r="D67" i="8"/>
  <c r="D62" i="8"/>
  <c r="D57" i="8"/>
  <c r="D51" i="8" s="1"/>
  <c r="D52" i="8"/>
  <c r="D46" i="8"/>
  <c r="D37" i="8"/>
  <c r="D27" i="8"/>
  <c r="D25" i="8" s="1"/>
  <c r="C1601" i="1" s="1"/>
  <c r="H1601" i="1" s="1"/>
  <c r="D18" i="8"/>
  <c r="D8" i="8"/>
  <c r="E44" i="7"/>
  <c r="D44" i="7"/>
  <c r="E39" i="7"/>
  <c r="D39" i="7"/>
  <c r="D38" i="7" s="1"/>
  <c r="E38" i="7"/>
  <c r="E30" i="7"/>
  <c r="D30" i="7"/>
  <c r="E23" i="7"/>
  <c r="E22" i="7" s="1"/>
  <c r="I34" i="3"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D114" i="6" s="1"/>
  <c r="F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D176"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D71" i="5"/>
  <c r="E70" i="5"/>
  <c r="E69" i="5" s="1"/>
  <c r="I23" i="3" s="1"/>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D12" i="5"/>
  <c r="F12" i="5" s="1"/>
  <c r="F11" i="5"/>
  <c r="F10" i="5"/>
  <c r="F9" i="5"/>
  <c r="F8" i="5"/>
  <c r="E8" i="5"/>
  <c r="D8" i="5"/>
  <c r="F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E639" i="4" s="1"/>
  <c r="D432" i="4"/>
  <c r="F432" i="4" s="1"/>
  <c r="D431" i="4"/>
  <c r="F431" i="4" s="1"/>
  <c r="E428" i="4"/>
  <c r="F428" i="4" s="1"/>
  <c r="D428" i="4"/>
  <c r="E427" i="4"/>
  <c r="D422" i="1" s="1"/>
  <c r="D427" i="4"/>
  <c r="F427"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F362" i="4"/>
  <c r="E362" i="4"/>
  <c r="D362" i="4"/>
  <c r="E361" i="4"/>
  <c r="E360"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D310" i="4"/>
  <c r="E309" i="4"/>
  <c r="E308" i="4" s="1"/>
  <c r="E417" i="4" s="1"/>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E273" i="4" s="1"/>
  <c r="D269" i="1" s="1"/>
  <c r="D274" i="4"/>
  <c r="D273" i="4" s="1"/>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E230" i="4" s="1"/>
  <c r="D226" i="1" s="1"/>
  <c r="D231" i="4"/>
  <c r="D230" i="4"/>
  <c r="F229" i="4"/>
  <c r="F228" i="4"/>
  <c r="F227" i="4"/>
  <c r="F226" i="4"/>
  <c r="E225" i="4"/>
  <c r="D225" i="4"/>
  <c r="F225" i="4" s="1"/>
  <c r="F224" i="4"/>
  <c r="F223" i="4"/>
  <c r="E222" i="4"/>
  <c r="E221" i="4" s="1"/>
  <c r="D222" i="4"/>
  <c r="F222" i="4" s="1"/>
  <c r="D221" i="4"/>
  <c r="F221" i="4" s="1"/>
  <c r="F220" i="4"/>
  <c r="F219" i="4"/>
  <c r="F218" i="4"/>
  <c r="F217" i="4"/>
  <c r="E216" i="4"/>
  <c r="D212"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F165" i="4"/>
  <c r="E165" i="4"/>
  <c r="D165" i="4"/>
  <c r="D164" i="4"/>
  <c r="F163" i="4"/>
  <c r="F162" i="4"/>
  <c r="F161" i="4"/>
  <c r="F160" i="4"/>
  <c r="E160" i="4"/>
  <c r="D160" i="4"/>
  <c r="F159" i="4"/>
  <c r="F158" i="4"/>
  <c r="F157" i="4"/>
  <c r="F156" i="4"/>
  <c r="F155" i="4"/>
  <c r="F154" i="4"/>
  <c r="E154" i="4"/>
  <c r="E153" i="4" s="1"/>
  <c r="D154" i="4"/>
  <c r="D153" i="4"/>
  <c r="F151" i="4"/>
  <c r="F150" i="4"/>
  <c r="F149" i="4"/>
  <c r="F148" i="4"/>
  <c r="F147" i="4"/>
  <c r="F146" i="4"/>
  <c r="F145" i="4"/>
  <c r="F144" i="4"/>
  <c r="F143" i="4"/>
  <c r="F142" i="4"/>
  <c r="F141" i="4"/>
  <c r="E141" i="4"/>
  <c r="D141" i="4"/>
  <c r="E140" i="4"/>
  <c r="D140" i="4"/>
  <c r="F140" i="4" s="1"/>
  <c r="F139" i="4"/>
  <c r="F138" i="4"/>
  <c r="F137" i="4"/>
  <c r="F136" i="4"/>
  <c r="E135" i="4"/>
  <c r="E134" i="4" s="1"/>
  <c r="D130" i="1" s="1"/>
  <c r="D135" i="4"/>
  <c r="F133" i="4"/>
  <c r="F132" i="4"/>
  <c r="F131" i="4"/>
  <c r="F130" i="4"/>
  <c r="F129" i="4"/>
  <c r="E129" i="4"/>
  <c r="D129" i="4"/>
  <c r="F128" i="4"/>
  <c r="F127" i="4"/>
  <c r="E126" i="4"/>
  <c r="F126" i="4" s="1"/>
  <c r="D126" i="4"/>
  <c r="D125" i="4" s="1"/>
  <c r="E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F53" i="4" s="1"/>
  <c r="D53" i="4"/>
  <c r="F52" i="4"/>
  <c r="F51" i="4"/>
  <c r="F50" i="4"/>
  <c r="E50" i="4"/>
  <c r="D50" i="4"/>
  <c r="D49" i="4" s="1"/>
  <c r="E49" i="4"/>
  <c r="D45" i="1" s="1"/>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E7" i="4"/>
  <c r="I41" i="3"/>
  <c r="G41" i="3"/>
  <c r="B41" i="3"/>
  <c r="G40" i="3"/>
  <c r="B40" i="3"/>
  <c r="G39" i="3"/>
  <c r="B39" i="3"/>
  <c r="H38" i="3"/>
  <c r="G38" i="3"/>
  <c r="B38" i="3"/>
  <c r="I36" i="3"/>
  <c r="H36" i="3"/>
  <c r="G36" i="3"/>
  <c r="B36" i="3"/>
  <c r="I35" i="3"/>
  <c r="H35" i="3"/>
  <c r="G35" i="3"/>
  <c r="B35" i="3"/>
  <c r="H34" i="3"/>
  <c r="G34" i="3"/>
  <c r="B34" i="3"/>
  <c r="G33" i="3"/>
  <c r="B33" i="3"/>
  <c r="G31" i="3"/>
  <c r="B31" i="3"/>
  <c r="I30" i="3"/>
  <c r="H30" i="3"/>
  <c r="G30" i="3"/>
  <c r="B30" i="3"/>
  <c r="I29" i="3"/>
  <c r="H29" i="3"/>
  <c r="G29" i="3"/>
  <c r="B29" i="3"/>
  <c r="I28" i="3"/>
  <c r="H28" i="3"/>
  <c r="G28" i="3"/>
  <c r="B28" i="3"/>
  <c r="H27" i="3"/>
  <c r="G27" i="3"/>
  <c r="B27" i="3"/>
  <c r="G25" i="3"/>
  <c r="B25" i="3"/>
  <c r="G24" i="3"/>
  <c r="B24" i="3"/>
  <c r="G23" i="3"/>
  <c r="B23" i="3"/>
  <c r="H22" i="3"/>
  <c r="G22" i="3"/>
  <c r="B22" i="3"/>
  <c r="G20" i="3"/>
  <c r="B20" i="3"/>
  <c r="G19" i="3"/>
  <c r="B19" i="3"/>
  <c r="G18" i="3"/>
  <c r="B18" i="3"/>
  <c r="G17" i="3"/>
  <c r="B17" i="3"/>
  <c r="H10" i="3" a="1"/>
  <c r="H10" i="3" s="1"/>
  <c r="L3" i="9" s="1"/>
  <c r="C1685" i="1"/>
  <c r="G1685" i="1" s="1"/>
  <c r="H1684" i="1"/>
  <c r="G1684" i="1"/>
  <c r="C1684" i="1"/>
  <c r="C1683" i="1"/>
  <c r="C1682" i="1"/>
  <c r="H1682" i="1" s="1"/>
  <c r="C1681" i="1"/>
  <c r="G1681" i="1" s="1"/>
  <c r="C1680" i="1"/>
  <c r="H1680" i="1" s="1"/>
  <c r="C1679" i="1"/>
  <c r="H1679" i="1" s="1"/>
  <c r="C1678" i="1"/>
  <c r="H1677" i="1"/>
  <c r="C1677" i="1"/>
  <c r="G1677" i="1" s="1"/>
  <c r="H1676" i="1"/>
  <c r="G1676" i="1"/>
  <c r="C1676" i="1"/>
  <c r="C1675" i="1"/>
  <c r="H1675" i="1" s="1"/>
  <c r="C1674" i="1"/>
  <c r="H1673" i="1"/>
  <c r="C1673" i="1"/>
  <c r="G1673" i="1" s="1"/>
  <c r="H1672" i="1"/>
  <c r="G1672" i="1"/>
  <c r="C1672" i="1"/>
  <c r="C1671" i="1"/>
  <c r="H1671" i="1" s="1"/>
  <c r="C1670" i="1"/>
  <c r="H1669" i="1"/>
  <c r="C1669" i="1"/>
  <c r="G1669" i="1" s="1"/>
  <c r="H1668" i="1"/>
  <c r="G1668" i="1"/>
  <c r="C1668" i="1"/>
  <c r="C1667" i="1"/>
  <c r="H1667" i="1" s="1"/>
  <c r="C1666" i="1"/>
  <c r="H1665" i="1"/>
  <c r="C1665" i="1"/>
  <c r="G1665" i="1" s="1"/>
  <c r="H1664" i="1"/>
  <c r="G1664" i="1"/>
  <c r="C1664" i="1"/>
  <c r="C1663" i="1"/>
  <c r="H1663" i="1" s="1"/>
  <c r="C1662" i="1"/>
  <c r="H1661" i="1"/>
  <c r="C1661" i="1"/>
  <c r="G1661" i="1" s="1"/>
  <c r="H1660" i="1"/>
  <c r="G1660" i="1"/>
  <c r="C1660" i="1"/>
  <c r="C1659" i="1"/>
  <c r="H1659" i="1" s="1"/>
  <c r="C1658" i="1"/>
  <c r="H1657" i="1"/>
  <c r="C1657" i="1"/>
  <c r="G1657" i="1" s="1"/>
  <c r="H1656" i="1"/>
  <c r="G1656" i="1"/>
  <c r="C1656" i="1"/>
  <c r="C1655" i="1"/>
  <c r="H1655" i="1" s="1"/>
  <c r="C1654" i="1"/>
  <c r="H1653" i="1"/>
  <c r="C1653" i="1"/>
  <c r="G1653" i="1" s="1"/>
  <c r="H1652" i="1"/>
  <c r="G1652" i="1"/>
  <c r="C1652" i="1"/>
  <c r="C1651" i="1"/>
  <c r="H1651" i="1" s="1"/>
  <c r="C1650" i="1"/>
  <c r="H1649" i="1"/>
  <c r="C1649" i="1"/>
  <c r="G1649" i="1" s="1"/>
  <c r="H1648" i="1"/>
  <c r="G1648" i="1"/>
  <c r="C1648" i="1"/>
  <c r="C1647" i="1"/>
  <c r="H1647" i="1" s="1"/>
  <c r="C1646" i="1"/>
  <c r="H1645" i="1"/>
  <c r="C1645" i="1"/>
  <c r="G1645" i="1" s="1"/>
  <c r="H1644" i="1"/>
  <c r="G1644" i="1"/>
  <c r="C1644" i="1"/>
  <c r="C1643" i="1"/>
  <c r="H1643" i="1" s="1"/>
  <c r="C1642" i="1"/>
  <c r="H1641" i="1"/>
  <c r="C1641" i="1"/>
  <c r="G1641" i="1" s="1"/>
  <c r="H1640" i="1"/>
  <c r="G1640" i="1"/>
  <c r="C1640" i="1"/>
  <c r="C1639" i="1"/>
  <c r="H1639" i="1" s="1"/>
  <c r="C1638" i="1"/>
  <c r="H1637" i="1"/>
  <c r="C1637" i="1"/>
  <c r="G1637" i="1" s="1"/>
  <c r="H1636" i="1"/>
  <c r="G1636" i="1"/>
  <c r="C1636" i="1"/>
  <c r="C1635" i="1"/>
  <c r="H1635" i="1" s="1"/>
  <c r="C1634" i="1"/>
  <c r="H1633" i="1"/>
  <c r="C1633" i="1"/>
  <c r="G1633" i="1" s="1"/>
  <c r="H1632" i="1"/>
  <c r="G1632" i="1"/>
  <c r="C1632" i="1"/>
  <c r="C1631" i="1"/>
  <c r="H1631" i="1" s="1"/>
  <c r="C1630" i="1"/>
  <c r="H1629" i="1"/>
  <c r="C1629" i="1"/>
  <c r="G1629" i="1" s="1"/>
  <c r="H1628" i="1"/>
  <c r="G1628" i="1"/>
  <c r="C1628" i="1"/>
  <c r="C1627" i="1"/>
  <c r="H1627" i="1" s="1"/>
  <c r="C1626" i="1"/>
  <c r="H1625" i="1"/>
  <c r="C1625" i="1"/>
  <c r="G1625" i="1" s="1"/>
  <c r="H1624" i="1"/>
  <c r="G1624" i="1"/>
  <c r="C1624" i="1"/>
  <c r="C1623" i="1"/>
  <c r="H1623" i="1" s="1"/>
  <c r="C1622" i="1"/>
  <c r="H1622" i="1" s="1"/>
  <c r="G1619" i="1"/>
  <c r="C1619" i="1"/>
  <c r="H1619" i="1" s="1"/>
  <c r="C1618" i="1"/>
  <c r="G1618" i="1" s="1"/>
  <c r="G1617" i="1"/>
  <c r="C1617" i="1"/>
  <c r="H1617" i="1" s="1"/>
  <c r="H1616" i="1"/>
  <c r="C1616" i="1"/>
  <c r="G1616" i="1" s="1"/>
  <c r="G1615" i="1"/>
  <c r="C1615" i="1"/>
  <c r="H1615" i="1" s="1"/>
  <c r="C1614" i="1"/>
  <c r="G1614" i="1" s="1"/>
  <c r="G1613" i="1"/>
  <c r="C1613" i="1"/>
  <c r="H1613" i="1" s="1"/>
  <c r="H1612" i="1"/>
  <c r="C1612" i="1"/>
  <c r="G1612" i="1" s="1"/>
  <c r="C1611" i="1"/>
  <c r="H1611" i="1" s="1"/>
  <c r="C1610" i="1"/>
  <c r="G1610" i="1" s="1"/>
  <c r="G1609" i="1"/>
  <c r="C1609" i="1"/>
  <c r="H1609" i="1" s="1"/>
  <c r="C1608" i="1"/>
  <c r="G1608" i="1" s="1"/>
  <c r="G1607" i="1"/>
  <c r="C1607" i="1"/>
  <c r="H1607" i="1" s="1"/>
  <c r="C1606" i="1"/>
  <c r="G1606" i="1" s="1"/>
  <c r="G1605" i="1"/>
  <c r="C1605" i="1"/>
  <c r="H1605" i="1" s="1"/>
  <c r="H1604" i="1"/>
  <c r="C1604" i="1"/>
  <c r="G1604" i="1" s="1"/>
  <c r="G1603" i="1"/>
  <c r="C1603" i="1"/>
  <c r="H1603" i="1" s="1"/>
  <c r="C1602" i="1"/>
  <c r="G1602" i="1" s="1"/>
  <c r="C1600" i="1"/>
  <c r="G1600" i="1" s="1"/>
  <c r="C1599" i="1"/>
  <c r="H1599" i="1" s="1"/>
  <c r="C1598" i="1"/>
  <c r="G1598" i="1" s="1"/>
  <c r="C1597" i="1"/>
  <c r="H1597" i="1" s="1"/>
  <c r="C1596" i="1"/>
  <c r="G1596" i="1" s="1"/>
  <c r="C1595" i="1"/>
  <c r="H1595" i="1" s="1"/>
  <c r="C1594" i="1"/>
  <c r="G1594" i="1" s="1"/>
  <c r="C1593" i="1"/>
  <c r="H1593" i="1" s="1"/>
  <c r="C1592" i="1"/>
  <c r="G1592" i="1" s="1"/>
  <c r="C1591" i="1"/>
  <c r="H1591" i="1" s="1"/>
  <c r="C1590" i="1"/>
  <c r="G1590" i="1" s="1"/>
  <c r="C1589" i="1"/>
  <c r="H1589" i="1" s="1"/>
  <c r="C1588" i="1"/>
  <c r="G1588" i="1" s="1"/>
  <c r="C1587" i="1"/>
  <c r="H1587" i="1" s="1"/>
  <c r="C1586" i="1"/>
  <c r="G1586" i="1" s="1"/>
  <c r="G1585" i="1"/>
  <c r="C1585" i="1"/>
  <c r="H1585" i="1" s="1"/>
  <c r="C1584" i="1"/>
  <c r="G1584" i="1" s="1"/>
  <c r="C1583" i="1"/>
  <c r="H1583" i="1" s="1"/>
  <c r="H1581" i="1"/>
  <c r="G1581" i="1"/>
  <c r="C1581" i="1"/>
  <c r="D1580" i="1"/>
  <c r="J1580" i="1" s="1"/>
  <c r="C1580" i="1"/>
  <c r="G1580" i="1" s="1"/>
  <c r="H1579" i="1"/>
  <c r="D1579" i="1"/>
  <c r="G1579" i="1" s="1"/>
  <c r="I1579" i="1" s="1"/>
  <c r="C1579" i="1"/>
  <c r="D1578" i="1"/>
  <c r="J1578" i="1" s="1"/>
  <c r="C1578" i="1"/>
  <c r="G1578" i="1" s="1"/>
  <c r="H1577" i="1"/>
  <c r="D1577" i="1"/>
  <c r="G1577" i="1" s="1"/>
  <c r="I1577" i="1" s="1"/>
  <c r="C1577" i="1"/>
  <c r="H1576" i="1"/>
  <c r="D1576" i="1"/>
  <c r="G1576" i="1" s="1"/>
  <c r="C1576" i="1"/>
  <c r="D1575" i="1"/>
  <c r="J1575" i="1" s="1"/>
  <c r="C1575" i="1"/>
  <c r="G1575" i="1" s="1"/>
  <c r="H1574" i="1"/>
  <c r="D1574" i="1"/>
  <c r="G1574" i="1" s="1"/>
  <c r="I1574" i="1" s="1"/>
  <c r="C1574" i="1"/>
  <c r="D1573" i="1"/>
  <c r="J1573" i="1" s="1"/>
  <c r="C1573" i="1"/>
  <c r="G1573" i="1" s="1"/>
  <c r="H1572" i="1"/>
  <c r="D1572" i="1"/>
  <c r="G1572" i="1" s="1"/>
  <c r="I1572" i="1" s="1"/>
  <c r="C1572" i="1"/>
  <c r="H1571" i="1"/>
  <c r="D1571" i="1"/>
  <c r="G1571" i="1" s="1"/>
  <c r="C1571" i="1"/>
  <c r="H1570" i="1"/>
  <c r="D1570" i="1"/>
  <c r="G1570" i="1" s="1"/>
  <c r="C1570" i="1"/>
  <c r="D1569" i="1"/>
  <c r="J1569" i="1" s="1"/>
  <c r="C1569" i="1"/>
  <c r="G1569" i="1" s="1"/>
  <c r="H1568" i="1"/>
  <c r="D1568" i="1"/>
  <c r="J1568" i="1" s="1"/>
  <c r="C1568" i="1"/>
  <c r="G1568" i="1" s="1"/>
  <c r="I1568" i="1" s="1"/>
  <c r="D1567" i="1"/>
  <c r="J1567" i="1" s="1"/>
  <c r="C1567" i="1"/>
  <c r="G1567" i="1" s="1"/>
  <c r="H1566" i="1"/>
  <c r="D1566" i="1"/>
  <c r="J1566" i="1" s="1"/>
  <c r="C1566" i="1"/>
  <c r="G1566" i="1" s="1"/>
  <c r="I1566" i="1" s="1"/>
  <c r="D1565" i="1"/>
  <c r="J1565" i="1" s="1"/>
  <c r="C1565" i="1"/>
  <c r="G1565" i="1" s="1"/>
  <c r="H1564" i="1"/>
  <c r="D1564" i="1"/>
  <c r="J1564" i="1" s="1"/>
  <c r="C1564" i="1"/>
  <c r="G1564" i="1" s="1"/>
  <c r="I1564" i="1" s="1"/>
  <c r="D1563" i="1"/>
  <c r="G1563" i="1" s="1"/>
  <c r="C1563" i="1"/>
  <c r="D1562" i="1"/>
  <c r="G1562" i="1" s="1"/>
  <c r="C1562" i="1"/>
  <c r="H1561" i="1"/>
  <c r="D1561" i="1"/>
  <c r="J1561" i="1" s="1"/>
  <c r="C1561" i="1"/>
  <c r="G1561" i="1" s="1"/>
  <c r="I1561" i="1" s="1"/>
  <c r="D1560" i="1"/>
  <c r="G1560" i="1" s="1"/>
  <c r="C1560" i="1"/>
  <c r="H1559" i="1"/>
  <c r="D1559" i="1"/>
  <c r="J1559" i="1" s="1"/>
  <c r="C1559" i="1"/>
  <c r="G1559" i="1" s="1"/>
  <c r="I1559" i="1" s="1"/>
  <c r="D1558" i="1"/>
  <c r="G1558" i="1" s="1"/>
  <c r="C1558" i="1"/>
  <c r="H1557" i="1"/>
  <c r="D1557" i="1"/>
  <c r="J1557" i="1" s="1"/>
  <c r="C1557" i="1"/>
  <c r="G1557" i="1" s="1"/>
  <c r="I1557" i="1" s="1"/>
  <c r="D1556" i="1"/>
  <c r="G1556" i="1" s="1"/>
  <c r="C1556" i="1"/>
  <c r="D1555" i="1"/>
  <c r="G1555" i="1" s="1"/>
  <c r="C1555" i="1"/>
  <c r="D1554" i="1"/>
  <c r="G1554" i="1" s="1"/>
  <c r="C1554" i="1"/>
  <c r="H1553" i="1"/>
  <c r="D1553" i="1"/>
  <c r="J1553" i="1" s="1"/>
  <c r="C1553" i="1"/>
  <c r="G1553" i="1" s="1"/>
  <c r="I1553" i="1" s="1"/>
  <c r="D1552" i="1"/>
  <c r="G1552" i="1" s="1"/>
  <c r="C1552" i="1"/>
  <c r="H1551" i="1"/>
  <c r="D1551" i="1"/>
  <c r="J1551" i="1" s="1"/>
  <c r="C1551" i="1"/>
  <c r="G1551" i="1" s="1"/>
  <c r="I1551" i="1" s="1"/>
  <c r="J1550" i="1"/>
  <c r="D1550" i="1"/>
  <c r="C1550" i="1"/>
  <c r="H1549" i="1"/>
  <c r="D1549" i="1"/>
  <c r="J1549" i="1" s="1"/>
  <c r="C1549" i="1"/>
  <c r="G1549" i="1" s="1"/>
  <c r="D1548" i="1"/>
  <c r="C1548" i="1"/>
  <c r="H1547" i="1"/>
  <c r="D1547" i="1"/>
  <c r="J1547" i="1" s="1"/>
  <c r="C1547" i="1"/>
  <c r="G1547" i="1" s="1"/>
  <c r="I1547" i="1" s="1"/>
  <c r="J1546" i="1"/>
  <c r="D1546" i="1"/>
  <c r="C1546" i="1"/>
  <c r="G1545" i="1"/>
  <c r="I1545" i="1" s="1"/>
  <c r="D1545" i="1"/>
  <c r="C1545" i="1"/>
  <c r="H1545" i="1" s="1"/>
  <c r="D1544" i="1"/>
  <c r="C1544" i="1"/>
  <c r="G1543" i="1"/>
  <c r="D1543" i="1"/>
  <c r="C1543" i="1"/>
  <c r="H1543" i="1" s="1"/>
  <c r="D1542" i="1"/>
  <c r="C1542" i="1"/>
  <c r="G1541" i="1"/>
  <c r="I1541" i="1" s="1"/>
  <c r="D1541" i="1"/>
  <c r="C1541" i="1"/>
  <c r="H1541" i="1" s="1"/>
  <c r="D1540" i="1"/>
  <c r="C1540" i="1"/>
  <c r="D1539" i="1"/>
  <c r="C1539" i="1"/>
  <c r="D1538" i="1"/>
  <c r="C1538"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G1489" i="1"/>
  <c r="D1489" i="1"/>
  <c r="C1489" i="1"/>
  <c r="H1489" i="1" s="1"/>
  <c r="D1488" i="1"/>
  <c r="C1488" i="1"/>
  <c r="H1488" i="1" s="1"/>
  <c r="D1487" i="1"/>
  <c r="C1487" i="1"/>
  <c r="H1487" i="1" s="1"/>
  <c r="G1486" i="1"/>
  <c r="D1486" i="1"/>
  <c r="C1486" i="1"/>
  <c r="H1486" i="1" s="1"/>
  <c r="G1485" i="1"/>
  <c r="D1485" i="1"/>
  <c r="C1485" i="1"/>
  <c r="H1485" i="1" s="1"/>
  <c r="D1484" i="1"/>
  <c r="C1484" i="1"/>
  <c r="H1484" i="1" s="1"/>
  <c r="D1483" i="1"/>
  <c r="C1483" i="1"/>
  <c r="H1483" i="1" s="1"/>
  <c r="G1482" i="1"/>
  <c r="D1482" i="1"/>
  <c r="C1482" i="1"/>
  <c r="H1482" i="1" s="1"/>
  <c r="G1481" i="1"/>
  <c r="D1481" i="1"/>
  <c r="C1481" i="1"/>
  <c r="H1481" i="1" s="1"/>
  <c r="D1480" i="1"/>
  <c r="C1480" i="1"/>
  <c r="H1480" i="1" s="1"/>
  <c r="D1479" i="1"/>
  <c r="C1479" i="1"/>
  <c r="H1479" i="1" s="1"/>
  <c r="G1478" i="1"/>
  <c r="D1478" i="1"/>
  <c r="C1478" i="1"/>
  <c r="H1478" i="1" s="1"/>
  <c r="G1477" i="1"/>
  <c r="D1477" i="1"/>
  <c r="C1477" i="1"/>
  <c r="H1477" i="1" s="1"/>
  <c r="D1476" i="1"/>
  <c r="C1476" i="1"/>
  <c r="H1476" i="1" s="1"/>
  <c r="D1475" i="1"/>
  <c r="C1475" i="1"/>
  <c r="H1475" i="1" s="1"/>
  <c r="G1474" i="1"/>
  <c r="D1474" i="1"/>
  <c r="C1474" i="1"/>
  <c r="H1474" i="1" s="1"/>
  <c r="G1473" i="1"/>
  <c r="D1473" i="1"/>
  <c r="C1473" i="1"/>
  <c r="H1473" i="1" s="1"/>
  <c r="D1472" i="1"/>
  <c r="C1472" i="1"/>
  <c r="H1472" i="1" s="1"/>
  <c r="D1471" i="1"/>
  <c r="C1471" i="1"/>
  <c r="H1471" i="1" s="1"/>
  <c r="G1470" i="1"/>
  <c r="D1470" i="1"/>
  <c r="C1470" i="1"/>
  <c r="H1470" i="1" s="1"/>
  <c r="G1469" i="1"/>
  <c r="D1469" i="1"/>
  <c r="C1469" i="1"/>
  <c r="H1469" i="1" s="1"/>
  <c r="D1468" i="1"/>
  <c r="C1468" i="1"/>
  <c r="H1468" i="1" s="1"/>
  <c r="D1467" i="1"/>
  <c r="C1467" i="1"/>
  <c r="H1467" i="1" s="1"/>
  <c r="G1466" i="1"/>
  <c r="D1466" i="1"/>
  <c r="C1466" i="1"/>
  <c r="H1466" i="1" s="1"/>
  <c r="G1465" i="1"/>
  <c r="D1465" i="1"/>
  <c r="C1465" i="1"/>
  <c r="H1465" i="1" s="1"/>
  <c r="D1464" i="1"/>
  <c r="C1464" i="1"/>
  <c r="H1464" i="1" s="1"/>
  <c r="D1463" i="1"/>
  <c r="C1463" i="1"/>
  <c r="H1463" i="1" s="1"/>
  <c r="G1462" i="1"/>
  <c r="D1462" i="1"/>
  <c r="C1462" i="1"/>
  <c r="H1462" i="1" s="1"/>
  <c r="G1461" i="1"/>
  <c r="D1461" i="1"/>
  <c r="C1461" i="1"/>
  <c r="H1461" i="1" s="1"/>
  <c r="D1460" i="1"/>
  <c r="C1460" i="1"/>
  <c r="H1460" i="1" s="1"/>
  <c r="D1459" i="1"/>
  <c r="C1459" i="1"/>
  <c r="H1459" i="1" s="1"/>
  <c r="G1458" i="1"/>
  <c r="D1458" i="1"/>
  <c r="C1458" i="1"/>
  <c r="H1458" i="1" s="1"/>
  <c r="G1457" i="1"/>
  <c r="D1457" i="1"/>
  <c r="C1457" i="1"/>
  <c r="H1457" i="1" s="1"/>
  <c r="D1456" i="1"/>
  <c r="C1456" i="1"/>
  <c r="H1456" i="1" s="1"/>
  <c r="D1455" i="1"/>
  <c r="C1455" i="1"/>
  <c r="H1455" i="1" s="1"/>
  <c r="G1454" i="1"/>
  <c r="D1454" i="1"/>
  <c r="C1454" i="1"/>
  <c r="H1454" i="1" s="1"/>
  <c r="G1453" i="1"/>
  <c r="D1453" i="1"/>
  <c r="C1453" i="1"/>
  <c r="H1453" i="1" s="1"/>
  <c r="D1452" i="1"/>
  <c r="C1452" i="1"/>
  <c r="H1452" i="1" s="1"/>
  <c r="D1451" i="1"/>
  <c r="C1451" i="1"/>
  <c r="H1451" i="1" s="1"/>
  <c r="G1450" i="1"/>
  <c r="D1450" i="1"/>
  <c r="C1450" i="1"/>
  <c r="H1450" i="1" s="1"/>
  <c r="G1449" i="1"/>
  <c r="D1449" i="1"/>
  <c r="C1449" i="1"/>
  <c r="H1449" i="1" s="1"/>
  <c r="D1448" i="1"/>
  <c r="C1448" i="1"/>
  <c r="H1448" i="1" s="1"/>
  <c r="D1447" i="1"/>
  <c r="C1447" i="1"/>
  <c r="H1447" i="1" s="1"/>
  <c r="G1446" i="1"/>
  <c r="D1446" i="1"/>
  <c r="C1446" i="1"/>
  <c r="H1446" i="1" s="1"/>
  <c r="G1445" i="1"/>
  <c r="D1445" i="1"/>
  <c r="C1445" i="1"/>
  <c r="H1445" i="1" s="1"/>
  <c r="D1444" i="1"/>
  <c r="C1444" i="1"/>
  <c r="H1444" i="1" s="1"/>
  <c r="D1443" i="1"/>
  <c r="C1443" i="1"/>
  <c r="H1443" i="1" s="1"/>
  <c r="G1442" i="1"/>
  <c r="D1442" i="1"/>
  <c r="C1442" i="1"/>
  <c r="H1442" i="1" s="1"/>
  <c r="G1441" i="1"/>
  <c r="D1441" i="1"/>
  <c r="C1441" i="1"/>
  <c r="H1441" i="1" s="1"/>
  <c r="D1440" i="1"/>
  <c r="C1440" i="1"/>
  <c r="H1440" i="1" s="1"/>
  <c r="D1439" i="1"/>
  <c r="C1439" i="1"/>
  <c r="H1439" i="1" s="1"/>
  <c r="G1438" i="1"/>
  <c r="D1438" i="1"/>
  <c r="C1438" i="1"/>
  <c r="H1438" i="1" s="1"/>
  <c r="G1437" i="1"/>
  <c r="D1437" i="1"/>
  <c r="C1437" i="1"/>
  <c r="H1437" i="1" s="1"/>
  <c r="D1436" i="1"/>
  <c r="C1436" i="1"/>
  <c r="H1436" i="1" s="1"/>
  <c r="D1435" i="1"/>
  <c r="C1435" i="1"/>
  <c r="H1435" i="1" s="1"/>
  <c r="G1434" i="1"/>
  <c r="D1434" i="1"/>
  <c r="C1434" i="1"/>
  <c r="H1434" i="1" s="1"/>
  <c r="G1433" i="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G1306" i="1" s="1"/>
  <c r="G1305" i="1"/>
  <c r="D1305" i="1"/>
  <c r="C1305" i="1"/>
  <c r="H1305" i="1" s="1"/>
  <c r="D1304" i="1"/>
  <c r="G1304" i="1" s="1"/>
  <c r="C1304" i="1"/>
  <c r="D1303" i="1"/>
  <c r="C1303" i="1"/>
  <c r="H1303" i="1" s="1"/>
  <c r="D1302" i="1"/>
  <c r="C1302" i="1"/>
  <c r="G1302" i="1" s="1"/>
  <c r="G1301" i="1"/>
  <c r="D1301" i="1"/>
  <c r="C1301" i="1"/>
  <c r="H1301" i="1" s="1"/>
  <c r="D1300" i="1"/>
  <c r="G1300" i="1" s="1"/>
  <c r="C1300" i="1"/>
  <c r="D1299" i="1"/>
  <c r="C1299" i="1"/>
  <c r="H1299" i="1" s="1"/>
  <c r="D1298" i="1"/>
  <c r="C1298" i="1"/>
  <c r="G1298" i="1" s="1"/>
  <c r="G1297" i="1"/>
  <c r="D1297" i="1"/>
  <c r="C1297" i="1"/>
  <c r="H1297" i="1" s="1"/>
  <c r="D1296" i="1"/>
  <c r="G1296" i="1" s="1"/>
  <c r="C1296" i="1"/>
  <c r="D1295" i="1"/>
  <c r="C1295" i="1"/>
  <c r="H1295" i="1" s="1"/>
  <c r="D1294" i="1"/>
  <c r="C1294" i="1"/>
  <c r="G1294" i="1" s="1"/>
  <c r="G1293" i="1"/>
  <c r="D1293" i="1"/>
  <c r="C1293" i="1"/>
  <c r="H1293" i="1" s="1"/>
  <c r="D1292" i="1"/>
  <c r="G1292" i="1" s="1"/>
  <c r="C1292" i="1"/>
  <c r="D1291" i="1"/>
  <c r="C1291" i="1"/>
  <c r="H1291" i="1" s="1"/>
  <c r="D1290" i="1"/>
  <c r="C1290" i="1"/>
  <c r="G1290" i="1" s="1"/>
  <c r="G1289" i="1"/>
  <c r="D1289" i="1"/>
  <c r="C1289" i="1"/>
  <c r="H1289" i="1" s="1"/>
  <c r="D1288" i="1"/>
  <c r="G1288" i="1" s="1"/>
  <c r="C1288" i="1"/>
  <c r="D1287" i="1"/>
  <c r="C1287" i="1"/>
  <c r="H1287" i="1" s="1"/>
  <c r="D1286" i="1"/>
  <c r="C1286" i="1"/>
  <c r="G1286" i="1" s="1"/>
  <c r="G1285" i="1"/>
  <c r="D1285" i="1"/>
  <c r="C1285" i="1"/>
  <c r="H1285" i="1" s="1"/>
  <c r="D1284" i="1"/>
  <c r="G1284" i="1" s="1"/>
  <c r="C1284" i="1"/>
  <c r="D1283" i="1"/>
  <c r="C1283" i="1"/>
  <c r="H1283" i="1" s="1"/>
  <c r="D1282" i="1"/>
  <c r="C1282" i="1"/>
  <c r="G1282" i="1" s="1"/>
  <c r="G1281" i="1"/>
  <c r="D1281" i="1"/>
  <c r="C1281" i="1"/>
  <c r="H1281" i="1" s="1"/>
  <c r="G1280" i="1"/>
  <c r="D1280" i="1"/>
  <c r="C1280" i="1"/>
  <c r="H1280" i="1" s="1"/>
  <c r="G1279" i="1"/>
  <c r="D1279" i="1"/>
  <c r="C1279" i="1"/>
  <c r="H1279" i="1" s="1"/>
  <c r="G1278" i="1"/>
  <c r="D1278" i="1"/>
  <c r="C1278" i="1"/>
  <c r="H1278" i="1" s="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D1270" i="1"/>
  <c r="C1270" i="1"/>
  <c r="H1270" i="1" s="1"/>
  <c r="D1269" i="1"/>
  <c r="C1269" i="1"/>
  <c r="H1269" i="1" s="1"/>
  <c r="G1268" i="1"/>
  <c r="D1268" i="1"/>
  <c r="C1268" i="1"/>
  <c r="H1268" i="1" s="1"/>
  <c r="G1267" i="1"/>
  <c r="D1267" i="1"/>
  <c r="C1267" i="1"/>
  <c r="H1267" i="1" s="1"/>
  <c r="D1266" i="1"/>
  <c r="C1266" i="1"/>
  <c r="H1266" i="1" s="1"/>
  <c r="D1265" i="1"/>
  <c r="C1265" i="1"/>
  <c r="H1265" i="1" s="1"/>
  <c r="G1264" i="1"/>
  <c r="D1264" i="1"/>
  <c r="C1264" i="1"/>
  <c r="H1264" i="1" s="1"/>
  <c r="G1263" i="1"/>
  <c r="D1263" i="1"/>
  <c r="C1263" i="1"/>
  <c r="H1263" i="1" s="1"/>
  <c r="D1262" i="1"/>
  <c r="C1262" i="1"/>
  <c r="H1262" i="1" s="1"/>
  <c r="D1261" i="1"/>
  <c r="C1261" i="1"/>
  <c r="H1261" i="1" s="1"/>
  <c r="G1260" i="1"/>
  <c r="D1260" i="1"/>
  <c r="C1260" i="1"/>
  <c r="H1260" i="1" s="1"/>
  <c r="G1259" i="1"/>
  <c r="D1259" i="1"/>
  <c r="C1259" i="1"/>
  <c r="H1259" i="1" s="1"/>
  <c r="D1258" i="1"/>
  <c r="D1257" i="1"/>
  <c r="C1257" i="1"/>
  <c r="H1257" i="1" s="1"/>
  <c r="G1256" i="1"/>
  <c r="D1256" i="1"/>
  <c r="C1256" i="1"/>
  <c r="H1256" i="1" s="1"/>
  <c r="G1255" i="1"/>
  <c r="D1255" i="1"/>
  <c r="C1255" i="1"/>
  <c r="H1255" i="1" s="1"/>
  <c r="D1254" i="1"/>
  <c r="D1253" i="1"/>
  <c r="C1253" i="1"/>
  <c r="H1253" i="1" s="1"/>
  <c r="G1252" i="1"/>
  <c r="D1252" i="1"/>
  <c r="C1252" i="1"/>
  <c r="H1252" i="1" s="1"/>
  <c r="G1251" i="1"/>
  <c r="D1251" i="1"/>
  <c r="C1251" i="1"/>
  <c r="H1251" i="1" s="1"/>
  <c r="D1250" i="1"/>
  <c r="C1250" i="1"/>
  <c r="H1250" i="1" s="1"/>
  <c r="D1249" i="1"/>
  <c r="C1249" i="1"/>
  <c r="H1249" i="1" s="1"/>
  <c r="G1248" i="1"/>
  <c r="D1248" i="1"/>
  <c r="C1248" i="1"/>
  <c r="H1248" i="1" s="1"/>
  <c r="G1247" i="1"/>
  <c r="D1247" i="1"/>
  <c r="C1247" i="1"/>
  <c r="H1247" i="1" s="1"/>
  <c r="D1246" i="1"/>
  <c r="C1246" i="1"/>
  <c r="H1246" i="1" s="1"/>
  <c r="D1245" i="1"/>
  <c r="C1245" i="1"/>
  <c r="H1245" i="1" s="1"/>
  <c r="G1244" i="1"/>
  <c r="D1244" i="1"/>
  <c r="C1244" i="1"/>
  <c r="H1244" i="1" s="1"/>
  <c r="G1243" i="1"/>
  <c r="D1243" i="1"/>
  <c r="C1243" i="1"/>
  <c r="H1243" i="1" s="1"/>
  <c r="D1242" i="1"/>
  <c r="C1242" i="1"/>
  <c r="H1242" i="1" s="1"/>
  <c r="D1241" i="1"/>
  <c r="C1241" i="1"/>
  <c r="H1241" i="1" s="1"/>
  <c r="G1240" i="1"/>
  <c r="D1240" i="1"/>
  <c r="C1240" i="1"/>
  <c r="H1240" i="1" s="1"/>
  <c r="G1239" i="1"/>
  <c r="D1239" i="1"/>
  <c r="C1239" i="1"/>
  <c r="H1239" i="1" s="1"/>
  <c r="D1238" i="1"/>
  <c r="C1238" i="1"/>
  <c r="H1238" i="1" s="1"/>
  <c r="D1237" i="1"/>
  <c r="C1237" i="1"/>
  <c r="H1237" i="1" s="1"/>
  <c r="G1236" i="1"/>
  <c r="D1236" i="1"/>
  <c r="C1236" i="1"/>
  <c r="H1236" i="1" s="1"/>
  <c r="G1235" i="1"/>
  <c r="D1235" i="1"/>
  <c r="C1235" i="1"/>
  <c r="H1235" i="1" s="1"/>
  <c r="D1234" i="1"/>
  <c r="C1234" i="1"/>
  <c r="H1234" i="1" s="1"/>
  <c r="D1233" i="1"/>
  <c r="C1233" i="1"/>
  <c r="H1233" i="1" s="1"/>
  <c r="G1232" i="1"/>
  <c r="D1232" i="1"/>
  <c r="C1232" i="1"/>
  <c r="H1232" i="1" s="1"/>
  <c r="G1231" i="1"/>
  <c r="D1231" i="1"/>
  <c r="C1231" i="1"/>
  <c r="H1231" i="1" s="1"/>
  <c r="D1230" i="1"/>
  <c r="C1230" i="1"/>
  <c r="H1230" i="1" s="1"/>
  <c r="D1229" i="1"/>
  <c r="C1229" i="1"/>
  <c r="H1229" i="1" s="1"/>
  <c r="G1228" i="1"/>
  <c r="D1228" i="1"/>
  <c r="C1228" i="1"/>
  <c r="H1228" i="1" s="1"/>
  <c r="G1227" i="1"/>
  <c r="D1227" i="1"/>
  <c r="C1227" i="1"/>
  <c r="H1227" i="1" s="1"/>
  <c r="D1226" i="1"/>
  <c r="C1226" i="1"/>
  <c r="H1226" i="1" s="1"/>
  <c r="D1225" i="1"/>
  <c r="C1225" i="1"/>
  <c r="H1225" i="1" s="1"/>
  <c r="G1224" i="1"/>
  <c r="D1224" i="1"/>
  <c r="C1224" i="1"/>
  <c r="H1224" i="1" s="1"/>
  <c r="G1223" i="1"/>
  <c r="D1223" i="1"/>
  <c r="C1223" i="1"/>
  <c r="H1223" i="1" s="1"/>
  <c r="D1222" i="1"/>
  <c r="C1222" i="1"/>
  <c r="H1222" i="1" s="1"/>
  <c r="D1221" i="1"/>
  <c r="C1221" i="1"/>
  <c r="H1221" i="1" s="1"/>
  <c r="G1220" i="1"/>
  <c r="D1220" i="1"/>
  <c r="C1220" i="1"/>
  <c r="H1220" i="1" s="1"/>
  <c r="G1219" i="1"/>
  <c r="D1219" i="1"/>
  <c r="C1219" i="1"/>
  <c r="H1219" i="1" s="1"/>
  <c r="D1218" i="1"/>
  <c r="C1218" i="1"/>
  <c r="H1218" i="1" s="1"/>
  <c r="D1217" i="1"/>
  <c r="C1217" i="1"/>
  <c r="H1217" i="1" s="1"/>
  <c r="G1216" i="1"/>
  <c r="D1216" i="1"/>
  <c r="C1216" i="1"/>
  <c r="H1216" i="1" s="1"/>
  <c r="G1215" i="1"/>
  <c r="D1215" i="1"/>
  <c r="C1215" i="1"/>
  <c r="H1215" i="1" s="1"/>
  <c r="D1214" i="1"/>
  <c r="C1214" i="1"/>
  <c r="H1214" i="1" s="1"/>
  <c r="D1213" i="1"/>
  <c r="C1213" i="1"/>
  <c r="H1213" i="1" s="1"/>
  <c r="G1212" i="1"/>
  <c r="D1212" i="1"/>
  <c r="C1212" i="1"/>
  <c r="H1212" i="1" s="1"/>
  <c r="G1211" i="1"/>
  <c r="D1211" i="1"/>
  <c r="C1211" i="1"/>
  <c r="H1211" i="1" s="1"/>
  <c r="D1210" i="1"/>
  <c r="C1210" i="1"/>
  <c r="H1210" i="1" s="1"/>
  <c r="D1209" i="1"/>
  <c r="C1209" i="1"/>
  <c r="H1209" i="1" s="1"/>
  <c r="G1208" i="1"/>
  <c r="D1208" i="1"/>
  <c r="C1208" i="1"/>
  <c r="H1208" i="1" s="1"/>
  <c r="G1207" i="1"/>
  <c r="D1207" i="1"/>
  <c r="C1207" i="1"/>
  <c r="H1207" i="1" s="1"/>
  <c r="D1206" i="1"/>
  <c r="C1206" i="1"/>
  <c r="H1206" i="1" s="1"/>
  <c r="D1205" i="1"/>
  <c r="C1205" i="1"/>
  <c r="H1205" i="1" s="1"/>
  <c r="G1204" i="1"/>
  <c r="D1204" i="1"/>
  <c r="C1204" i="1"/>
  <c r="H1204" i="1" s="1"/>
  <c r="G1203" i="1"/>
  <c r="D1203" i="1"/>
  <c r="C1203" i="1"/>
  <c r="H1203" i="1" s="1"/>
  <c r="D1202" i="1"/>
  <c r="C1202" i="1"/>
  <c r="H1202" i="1" s="1"/>
  <c r="D1201" i="1"/>
  <c r="C1201" i="1"/>
  <c r="H1201" i="1" s="1"/>
  <c r="G1200" i="1"/>
  <c r="D1200" i="1"/>
  <c r="C1200" i="1"/>
  <c r="H1200" i="1" s="1"/>
  <c r="G1199" i="1"/>
  <c r="D1199" i="1"/>
  <c r="C1199" i="1"/>
  <c r="H1199" i="1" s="1"/>
  <c r="D1198" i="1"/>
  <c r="C1198" i="1"/>
  <c r="H1198" i="1" s="1"/>
  <c r="D1197" i="1"/>
  <c r="C1197" i="1"/>
  <c r="H1197" i="1" s="1"/>
  <c r="G1196" i="1"/>
  <c r="D1196" i="1"/>
  <c r="C1196" i="1"/>
  <c r="H1196" i="1" s="1"/>
  <c r="G1195" i="1"/>
  <c r="D1195" i="1"/>
  <c r="C1195" i="1"/>
  <c r="H1195" i="1" s="1"/>
  <c r="D1194" i="1"/>
  <c r="C1194" i="1"/>
  <c r="H1194" i="1" s="1"/>
  <c r="D1193" i="1"/>
  <c r="C1193" i="1"/>
  <c r="H1193" i="1" s="1"/>
  <c r="G1192" i="1"/>
  <c r="D1192" i="1"/>
  <c r="C1192" i="1"/>
  <c r="H1192" i="1" s="1"/>
  <c r="G1191" i="1"/>
  <c r="D1191" i="1"/>
  <c r="C1191" i="1"/>
  <c r="H1191" i="1" s="1"/>
  <c r="D1190" i="1"/>
  <c r="C1190" i="1"/>
  <c r="H1190" i="1" s="1"/>
  <c r="D1189" i="1"/>
  <c r="C1189" i="1"/>
  <c r="H1189" i="1" s="1"/>
  <c r="G1188" i="1"/>
  <c r="D1188" i="1"/>
  <c r="C1188" i="1"/>
  <c r="H1188" i="1" s="1"/>
  <c r="G1187" i="1"/>
  <c r="D1187" i="1"/>
  <c r="C1187" i="1"/>
  <c r="H1187" i="1" s="1"/>
  <c r="D1186" i="1"/>
  <c r="C1186" i="1"/>
  <c r="H1186" i="1" s="1"/>
  <c r="D1185" i="1"/>
  <c r="C1185" i="1"/>
  <c r="H1185" i="1" s="1"/>
  <c r="G1184" i="1"/>
  <c r="D1184" i="1"/>
  <c r="C1184" i="1"/>
  <c r="H1184" i="1" s="1"/>
  <c r="G1183" i="1"/>
  <c r="D1183" i="1"/>
  <c r="C1183" i="1"/>
  <c r="H1183" i="1" s="1"/>
  <c r="D1182" i="1"/>
  <c r="C1182" i="1"/>
  <c r="H1182" i="1" s="1"/>
  <c r="D1181" i="1"/>
  <c r="C1181" i="1"/>
  <c r="H1181" i="1" s="1"/>
  <c r="C1180" i="1"/>
  <c r="G1178" i="1"/>
  <c r="D1178" i="1"/>
  <c r="C1178" i="1"/>
  <c r="H1178" i="1" s="1"/>
  <c r="G1177" i="1"/>
  <c r="D1177" i="1"/>
  <c r="C1177" i="1"/>
  <c r="H1177" i="1" s="1"/>
  <c r="D1176" i="1"/>
  <c r="C1176" i="1"/>
  <c r="H1176" i="1" s="1"/>
  <c r="D1175" i="1"/>
  <c r="C1175" i="1"/>
  <c r="H1175" i="1" s="1"/>
  <c r="G1174" i="1"/>
  <c r="D1174" i="1"/>
  <c r="C1174" i="1"/>
  <c r="H1174" i="1" s="1"/>
  <c r="G1173" i="1"/>
  <c r="D1173" i="1"/>
  <c r="C1173" i="1"/>
  <c r="H1173" i="1" s="1"/>
  <c r="D1172" i="1"/>
  <c r="C1172" i="1"/>
  <c r="H1172" i="1" s="1"/>
  <c r="D1171" i="1"/>
  <c r="C1171" i="1"/>
  <c r="H1171" i="1" s="1"/>
  <c r="G1170" i="1"/>
  <c r="D1170" i="1"/>
  <c r="C1170" i="1"/>
  <c r="H1170" i="1" s="1"/>
  <c r="G1169" i="1"/>
  <c r="D1169" i="1"/>
  <c r="C1169" i="1"/>
  <c r="H1169" i="1" s="1"/>
  <c r="D1168" i="1"/>
  <c r="C1168" i="1"/>
  <c r="H1168" i="1" s="1"/>
  <c r="D1167" i="1"/>
  <c r="C1167" i="1"/>
  <c r="H1167" i="1" s="1"/>
  <c r="G1166" i="1"/>
  <c r="D1166" i="1"/>
  <c r="C1166" i="1"/>
  <c r="H1166" i="1" s="1"/>
  <c r="G1165" i="1"/>
  <c r="D1165" i="1"/>
  <c r="C1165" i="1"/>
  <c r="H1165" i="1" s="1"/>
  <c r="D1164" i="1"/>
  <c r="C1164" i="1"/>
  <c r="H1164" i="1" s="1"/>
  <c r="D1163" i="1"/>
  <c r="C1163" i="1"/>
  <c r="H1163" i="1" s="1"/>
  <c r="G1162" i="1"/>
  <c r="D1162" i="1"/>
  <c r="C1162" i="1"/>
  <c r="H1162" i="1" s="1"/>
  <c r="G1161" i="1"/>
  <c r="D1161" i="1"/>
  <c r="C1161" i="1"/>
  <c r="H1161" i="1" s="1"/>
  <c r="D1160" i="1"/>
  <c r="C1160" i="1"/>
  <c r="H1160" i="1" s="1"/>
  <c r="D1159" i="1"/>
  <c r="C1159" i="1"/>
  <c r="H1159" i="1" s="1"/>
  <c r="G1158" i="1"/>
  <c r="D1158" i="1"/>
  <c r="C1158" i="1"/>
  <c r="H1158" i="1" s="1"/>
  <c r="G1157" i="1"/>
  <c r="D1157" i="1"/>
  <c r="C1157" i="1"/>
  <c r="H1157" i="1" s="1"/>
  <c r="D1156" i="1"/>
  <c r="C1156" i="1"/>
  <c r="H1156" i="1" s="1"/>
  <c r="D1155" i="1"/>
  <c r="C1155" i="1"/>
  <c r="H1155" i="1" s="1"/>
  <c r="G1154" i="1"/>
  <c r="D1154" i="1"/>
  <c r="C1154" i="1"/>
  <c r="H1154" i="1" s="1"/>
  <c r="G1153" i="1"/>
  <c r="D1153" i="1"/>
  <c r="C1153" i="1"/>
  <c r="H1153" i="1" s="1"/>
  <c r="D1152" i="1"/>
  <c r="C1152" i="1"/>
  <c r="H1152" i="1" s="1"/>
  <c r="D1151" i="1"/>
  <c r="C1151" i="1"/>
  <c r="H1151" i="1" s="1"/>
  <c r="G1150" i="1"/>
  <c r="D1150" i="1"/>
  <c r="C1150" i="1"/>
  <c r="H1150" i="1" s="1"/>
  <c r="G1149" i="1"/>
  <c r="D1149" i="1"/>
  <c r="C1149" i="1"/>
  <c r="H1149" i="1" s="1"/>
  <c r="D1148" i="1"/>
  <c r="C1148" i="1"/>
  <c r="H1148" i="1" s="1"/>
  <c r="D1147" i="1"/>
  <c r="C1147" i="1"/>
  <c r="H1147" i="1" s="1"/>
  <c r="G1146" i="1"/>
  <c r="D1146" i="1"/>
  <c r="C1146" i="1"/>
  <c r="H1146" i="1" s="1"/>
  <c r="G1145" i="1"/>
  <c r="D1145" i="1"/>
  <c r="C1145" i="1"/>
  <c r="H1145" i="1" s="1"/>
  <c r="D1144" i="1"/>
  <c r="C1144" i="1"/>
  <c r="H1144" i="1" s="1"/>
  <c r="D1143" i="1"/>
  <c r="C1143" i="1"/>
  <c r="H1143" i="1" s="1"/>
  <c r="G1142" i="1"/>
  <c r="D1142" i="1"/>
  <c r="C1142" i="1"/>
  <c r="H1142" i="1" s="1"/>
  <c r="G1141" i="1"/>
  <c r="D1141" i="1"/>
  <c r="C1141" i="1"/>
  <c r="H1141" i="1" s="1"/>
  <c r="D1140" i="1"/>
  <c r="C1140" i="1"/>
  <c r="H1140" i="1" s="1"/>
  <c r="D1139" i="1"/>
  <c r="C1139" i="1"/>
  <c r="H1139" i="1" s="1"/>
  <c r="G1138" i="1"/>
  <c r="D1138" i="1"/>
  <c r="C1138" i="1"/>
  <c r="H1138" i="1" s="1"/>
  <c r="G1137" i="1"/>
  <c r="D1137" i="1"/>
  <c r="C1137" i="1"/>
  <c r="H1137" i="1" s="1"/>
  <c r="D1136" i="1"/>
  <c r="C1136" i="1"/>
  <c r="H1136" i="1" s="1"/>
  <c r="D1135" i="1"/>
  <c r="C1135" i="1"/>
  <c r="H1135" i="1" s="1"/>
  <c r="G1134" i="1"/>
  <c r="D1134" i="1"/>
  <c r="C1134" i="1"/>
  <c r="H1134" i="1" s="1"/>
  <c r="G1133" i="1"/>
  <c r="D1133" i="1"/>
  <c r="C1133" i="1"/>
  <c r="H1133" i="1" s="1"/>
  <c r="D1132" i="1"/>
  <c r="C1132" i="1"/>
  <c r="H1132" i="1" s="1"/>
  <c r="D1131" i="1"/>
  <c r="C1131" i="1"/>
  <c r="H1131" i="1" s="1"/>
  <c r="G1130" i="1"/>
  <c r="D1130" i="1"/>
  <c r="C1130" i="1"/>
  <c r="H1130" i="1" s="1"/>
  <c r="G1129" i="1"/>
  <c r="D1129" i="1"/>
  <c r="C1129" i="1"/>
  <c r="H1129" i="1" s="1"/>
  <c r="D1128" i="1"/>
  <c r="C1128" i="1"/>
  <c r="H1128" i="1" s="1"/>
  <c r="D1127" i="1"/>
  <c r="C1127" i="1"/>
  <c r="H1127" i="1" s="1"/>
  <c r="G1126" i="1"/>
  <c r="D1126" i="1"/>
  <c r="C1126" i="1"/>
  <c r="H1126" i="1" s="1"/>
  <c r="G1125" i="1"/>
  <c r="D1125" i="1"/>
  <c r="C1125" i="1"/>
  <c r="H1125" i="1" s="1"/>
  <c r="D1124" i="1"/>
  <c r="C1124" i="1"/>
  <c r="H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C1075" i="1"/>
  <c r="G1075" i="1" s="1"/>
  <c r="D1074" i="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H989" i="1" s="1"/>
  <c r="D988" i="1"/>
  <c r="C988" i="1"/>
  <c r="D987" i="1"/>
  <c r="C987" i="1"/>
  <c r="H987" i="1" s="1"/>
  <c r="D986" i="1"/>
  <c r="C986" i="1"/>
  <c r="D985" i="1"/>
  <c r="C985" i="1"/>
  <c r="H985" i="1" s="1"/>
  <c r="D984" i="1"/>
  <c r="C984"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D973" i="1"/>
  <c r="G973" i="1" s="1"/>
  <c r="C973" i="1"/>
  <c r="H973" i="1" s="1"/>
  <c r="D972" i="1"/>
  <c r="G972" i="1" s="1"/>
  <c r="C972" i="1"/>
  <c r="D971" i="1"/>
  <c r="G971" i="1" s="1"/>
  <c r="C971" i="1"/>
  <c r="H971" i="1" s="1"/>
  <c r="D970" i="1"/>
  <c r="C970" i="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D957" i="1"/>
  <c r="C957" i="1"/>
  <c r="H957" i="1" s="1"/>
  <c r="D956" i="1"/>
  <c r="C956" i="1"/>
  <c r="D955" i="1"/>
  <c r="C955" i="1"/>
  <c r="H955" i="1" s="1"/>
  <c r="D954" i="1"/>
  <c r="C954" i="1"/>
  <c r="D953" i="1"/>
  <c r="C953" i="1"/>
  <c r="H953" i="1" s="1"/>
  <c r="D952" i="1"/>
  <c r="C952" i="1"/>
  <c r="D951" i="1"/>
  <c r="C951" i="1"/>
  <c r="H951" i="1" s="1"/>
  <c r="D950" i="1"/>
  <c r="C950" i="1"/>
  <c r="D949" i="1"/>
  <c r="C949" i="1"/>
  <c r="H949" i="1" s="1"/>
  <c r="D948" i="1"/>
  <c r="C948" i="1"/>
  <c r="D947" i="1"/>
  <c r="C947" i="1"/>
  <c r="H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H933" i="1" s="1"/>
  <c r="D932" i="1"/>
  <c r="C932" i="1"/>
  <c r="D931" i="1"/>
  <c r="C931" i="1"/>
  <c r="H931" i="1" s="1"/>
  <c r="D930" i="1"/>
  <c r="C930" i="1"/>
  <c r="D929" i="1"/>
  <c r="C929" i="1"/>
  <c r="H929" i="1" s="1"/>
  <c r="D928" i="1"/>
  <c r="C928" i="1"/>
  <c r="D927" i="1"/>
  <c r="C927" i="1"/>
  <c r="H927" i="1" s="1"/>
  <c r="D926" i="1"/>
  <c r="C926" i="1"/>
  <c r="D925" i="1"/>
  <c r="C925" i="1"/>
  <c r="H925" i="1" s="1"/>
  <c r="D924" i="1"/>
  <c r="C924" i="1"/>
  <c r="D923" i="1"/>
  <c r="C923" i="1"/>
  <c r="H923" i="1" s="1"/>
  <c r="D922" i="1"/>
  <c r="C922" i="1"/>
  <c r="D921" i="1"/>
  <c r="C921" i="1"/>
  <c r="H921" i="1" s="1"/>
  <c r="D920" i="1"/>
  <c r="C920" i="1"/>
  <c r="D919" i="1"/>
  <c r="C919" i="1"/>
  <c r="H919" i="1" s="1"/>
  <c r="D918" i="1"/>
  <c r="C918" i="1"/>
  <c r="D917" i="1"/>
  <c r="C917" i="1"/>
  <c r="H917" i="1" s="1"/>
  <c r="D916" i="1"/>
  <c r="C916" i="1"/>
  <c r="D915" i="1"/>
  <c r="C915" i="1"/>
  <c r="H915" i="1" s="1"/>
  <c r="D914" i="1"/>
  <c r="C914" i="1"/>
  <c r="D913" i="1"/>
  <c r="C913" i="1"/>
  <c r="H913" i="1" s="1"/>
  <c r="D912" i="1"/>
  <c r="C912" i="1"/>
  <c r="D911" i="1"/>
  <c r="C911" i="1"/>
  <c r="H911" i="1" s="1"/>
  <c r="D910" i="1"/>
  <c r="C910" i="1"/>
  <c r="D909" i="1"/>
  <c r="C909" i="1"/>
  <c r="H909" i="1" s="1"/>
  <c r="D908" i="1"/>
  <c r="C908" i="1"/>
  <c r="D907" i="1"/>
  <c r="C907" i="1"/>
  <c r="H907" i="1" s="1"/>
  <c r="D906" i="1"/>
  <c r="C906" i="1"/>
  <c r="D905" i="1"/>
  <c r="C905" i="1"/>
  <c r="H905" i="1" s="1"/>
  <c r="D904" i="1"/>
  <c r="C904" i="1"/>
  <c r="D903" i="1"/>
  <c r="C903" i="1"/>
  <c r="H903" i="1" s="1"/>
  <c r="D902" i="1"/>
  <c r="C902" i="1"/>
  <c r="D901" i="1"/>
  <c r="C901" i="1"/>
  <c r="H901" i="1" s="1"/>
  <c r="D900" i="1"/>
  <c r="C900" i="1"/>
  <c r="D899" i="1"/>
  <c r="C899" i="1"/>
  <c r="H899" i="1" s="1"/>
  <c r="D898" i="1"/>
  <c r="C898" i="1"/>
  <c r="D897" i="1"/>
  <c r="C897" i="1"/>
  <c r="H897" i="1" s="1"/>
  <c r="D896" i="1"/>
  <c r="C896" i="1"/>
  <c r="D895" i="1"/>
  <c r="C895" i="1"/>
  <c r="H895" i="1" s="1"/>
  <c r="D894" i="1"/>
  <c r="C894" i="1"/>
  <c r="D893" i="1"/>
  <c r="C893" i="1"/>
  <c r="H893" i="1" s="1"/>
  <c r="D892" i="1"/>
  <c r="C892" i="1"/>
  <c r="D891" i="1"/>
  <c r="C891" i="1"/>
  <c r="H891" i="1" s="1"/>
  <c r="D890" i="1"/>
  <c r="C890" i="1"/>
  <c r="D889" i="1"/>
  <c r="C889" i="1"/>
  <c r="H889" i="1" s="1"/>
  <c r="D888" i="1"/>
  <c r="C888" i="1"/>
  <c r="D887" i="1"/>
  <c r="C887" i="1"/>
  <c r="H887" i="1" s="1"/>
  <c r="D886" i="1"/>
  <c r="C886" i="1"/>
  <c r="D885" i="1"/>
  <c r="C885" i="1"/>
  <c r="H885" i="1" s="1"/>
  <c r="D884" i="1"/>
  <c r="C884" i="1"/>
  <c r="D883" i="1"/>
  <c r="C883" i="1"/>
  <c r="H883" i="1" s="1"/>
  <c r="D882" i="1"/>
  <c r="C882" i="1"/>
  <c r="D881" i="1"/>
  <c r="C881" i="1"/>
  <c r="H881" i="1" s="1"/>
  <c r="D880" i="1"/>
  <c r="C880" i="1"/>
  <c r="D879" i="1"/>
  <c r="C879" i="1"/>
  <c r="H879" i="1" s="1"/>
  <c r="D878" i="1"/>
  <c r="C878" i="1"/>
  <c r="D877" i="1"/>
  <c r="C877" i="1"/>
  <c r="H877" i="1" s="1"/>
  <c r="D876" i="1"/>
  <c r="C876" i="1"/>
  <c r="D875" i="1"/>
  <c r="C875" i="1"/>
  <c r="H875" i="1" s="1"/>
  <c r="D874" i="1"/>
  <c r="C874" i="1"/>
  <c r="D873" i="1"/>
  <c r="C873" i="1"/>
  <c r="H873" i="1" s="1"/>
  <c r="D872" i="1"/>
  <c r="C872" i="1"/>
  <c r="D871" i="1"/>
  <c r="C871" i="1"/>
  <c r="H871" i="1" s="1"/>
  <c r="D870" i="1"/>
  <c r="C870" i="1"/>
  <c r="D869" i="1"/>
  <c r="C869" i="1"/>
  <c r="H869" i="1" s="1"/>
  <c r="D868" i="1"/>
  <c r="C868" i="1"/>
  <c r="D867" i="1"/>
  <c r="C867" i="1"/>
  <c r="H867" i="1" s="1"/>
  <c r="D866" i="1"/>
  <c r="C866" i="1"/>
  <c r="D865" i="1"/>
  <c r="C865" i="1"/>
  <c r="H865" i="1" s="1"/>
  <c r="D864" i="1"/>
  <c r="C864" i="1"/>
  <c r="D863" i="1"/>
  <c r="C863" i="1"/>
  <c r="H863" i="1" s="1"/>
  <c r="D862" i="1"/>
  <c r="C862" i="1"/>
  <c r="D861" i="1"/>
  <c r="C861" i="1"/>
  <c r="H861" i="1" s="1"/>
  <c r="D860" i="1"/>
  <c r="C860" i="1"/>
  <c r="D859" i="1"/>
  <c r="C859" i="1"/>
  <c r="H859" i="1" s="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G716" i="1" s="1"/>
  <c r="C716" i="1"/>
  <c r="H716" i="1" s="1"/>
  <c r="D715" i="1"/>
  <c r="C715" i="1"/>
  <c r="H715" i="1" s="1"/>
  <c r="D714" i="1"/>
  <c r="G714" i="1" s="1"/>
  <c r="C714" i="1"/>
  <c r="H714" i="1" s="1"/>
  <c r="D713" i="1"/>
  <c r="C713" i="1"/>
  <c r="H713" i="1" s="1"/>
  <c r="D712" i="1"/>
  <c r="G712" i="1" s="1"/>
  <c r="C712" i="1"/>
  <c r="H712" i="1" s="1"/>
  <c r="D711" i="1"/>
  <c r="G711" i="1" s="1"/>
  <c r="C711" i="1"/>
  <c r="H711" i="1" s="1"/>
  <c r="D710" i="1"/>
  <c r="G710" i="1" s="1"/>
  <c r="C710" i="1"/>
  <c r="H710" i="1" s="1"/>
  <c r="D709" i="1"/>
  <c r="G709" i="1" s="1"/>
  <c r="C709" i="1"/>
  <c r="H709" i="1" s="1"/>
  <c r="D708" i="1"/>
  <c r="G708" i="1" s="1"/>
  <c r="C708" i="1"/>
  <c r="H708" i="1" s="1"/>
  <c r="D707" i="1"/>
  <c r="G707" i="1" s="1"/>
  <c r="C707" i="1"/>
  <c r="H707" i="1" s="1"/>
  <c r="D706" i="1"/>
  <c r="G706" i="1" s="1"/>
  <c r="C706" i="1"/>
  <c r="H706" i="1" s="1"/>
  <c r="D705" i="1"/>
  <c r="G705" i="1" s="1"/>
  <c r="C705" i="1"/>
  <c r="H705" i="1" s="1"/>
  <c r="D704" i="1"/>
  <c r="G704" i="1" s="1"/>
  <c r="C704" i="1"/>
  <c r="H704" i="1" s="1"/>
  <c r="D703" i="1"/>
  <c r="G703" i="1" s="1"/>
  <c r="C703" i="1"/>
  <c r="H703" i="1" s="1"/>
  <c r="D702" i="1"/>
  <c r="G702" i="1" s="1"/>
  <c r="C702" i="1"/>
  <c r="H702" i="1" s="1"/>
  <c r="D701" i="1"/>
  <c r="G701" i="1" s="1"/>
  <c r="C701" i="1"/>
  <c r="H701" i="1" s="1"/>
  <c r="D700" i="1"/>
  <c r="G700" i="1" s="1"/>
  <c r="C700" i="1"/>
  <c r="H700" i="1" s="1"/>
  <c r="D699" i="1"/>
  <c r="G699" i="1" s="1"/>
  <c r="C699" i="1"/>
  <c r="H699" i="1" s="1"/>
  <c r="D698" i="1"/>
  <c r="G698" i="1" s="1"/>
  <c r="C698" i="1"/>
  <c r="H698" i="1" s="1"/>
  <c r="D697" i="1"/>
  <c r="G697" i="1" s="1"/>
  <c r="C697" i="1"/>
  <c r="H697" i="1" s="1"/>
  <c r="D696" i="1"/>
  <c r="G696" i="1" s="1"/>
  <c r="C696" i="1"/>
  <c r="H696" i="1" s="1"/>
  <c r="D695" i="1"/>
  <c r="G695" i="1" s="1"/>
  <c r="C695" i="1"/>
  <c r="H695" i="1" s="1"/>
  <c r="D694" i="1"/>
  <c r="G694" i="1" s="1"/>
  <c r="C694" i="1"/>
  <c r="H694" i="1" s="1"/>
  <c r="D693" i="1"/>
  <c r="G693" i="1" s="1"/>
  <c r="C693" i="1"/>
  <c r="H693" i="1" s="1"/>
  <c r="D692" i="1"/>
  <c r="G692" i="1" s="1"/>
  <c r="C692" i="1"/>
  <c r="H692" i="1" s="1"/>
  <c r="D691" i="1"/>
  <c r="G691" i="1" s="1"/>
  <c r="C691" i="1"/>
  <c r="H691" i="1" s="1"/>
  <c r="D690" i="1"/>
  <c r="G690" i="1" s="1"/>
  <c r="C690" i="1"/>
  <c r="H690" i="1" s="1"/>
  <c r="D689" i="1"/>
  <c r="G689" i="1" s="1"/>
  <c r="C689" i="1"/>
  <c r="H689" i="1" s="1"/>
  <c r="D688" i="1"/>
  <c r="G688" i="1" s="1"/>
  <c r="C688" i="1"/>
  <c r="H688" i="1" s="1"/>
  <c r="D687" i="1"/>
  <c r="G687" i="1" s="1"/>
  <c r="C687" i="1"/>
  <c r="H687" i="1" s="1"/>
  <c r="D686" i="1"/>
  <c r="G686" i="1" s="1"/>
  <c r="C686" i="1"/>
  <c r="H686" i="1" s="1"/>
  <c r="D685" i="1"/>
  <c r="G685" i="1" s="1"/>
  <c r="C685" i="1"/>
  <c r="G684" i="1"/>
  <c r="D684" i="1"/>
  <c r="C684" i="1"/>
  <c r="H684" i="1" s="1"/>
  <c r="D683" i="1"/>
  <c r="G683" i="1" s="1"/>
  <c r="C683" i="1"/>
  <c r="G682" i="1"/>
  <c r="D682" i="1"/>
  <c r="C682" i="1"/>
  <c r="H682" i="1" s="1"/>
  <c r="D681" i="1"/>
  <c r="G681" i="1" s="1"/>
  <c r="C681" i="1"/>
  <c r="G680" i="1"/>
  <c r="D680" i="1"/>
  <c r="C680" i="1"/>
  <c r="H680" i="1" s="1"/>
  <c r="D679" i="1"/>
  <c r="G679" i="1" s="1"/>
  <c r="C679" i="1"/>
  <c r="G678" i="1"/>
  <c r="D678" i="1"/>
  <c r="C678" i="1"/>
  <c r="H678" i="1" s="1"/>
  <c r="D677" i="1"/>
  <c r="G677" i="1" s="1"/>
  <c r="C677" i="1"/>
  <c r="D676" i="1"/>
  <c r="G676" i="1" s="1"/>
  <c r="C676" i="1"/>
  <c r="D675" i="1"/>
  <c r="G675" i="1" s="1"/>
  <c r="C675" i="1"/>
  <c r="G674" i="1"/>
  <c r="D674" i="1"/>
  <c r="C674" i="1"/>
  <c r="H674" i="1" s="1"/>
  <c r="D673" i="1"/>
  <c r="G673" i="1" s="1"/>
  <c r="C673" i="1"/>
  <c r="D672" i="1"/>
  <c r="C672" i="1"/>
  <c r="D671" i="1"/>
  <c r="C671" i="1"/>
  <c r="G670" i="1"/>
  <c r="D670" i="1"/>
  <c r="C670" i="1"/>
  <c r="H670" i="1" s="1"/>
  <c r="D669" i="1"/>
  <c r="G669" i="1" s="1"/>
  <c r="C669" i="1"/>
  <c r="D668" i="1"/>
  <c r="C668" i="1"/>
  <c r="D667" i="1"/>
  <c r="C667" i="1"/>
  <c r="G666" i="1"/>
  <c r="D666" i="1"/>
  <c r="C666" i="1"/>
  <c r="H666" i="1" s="1"/>
  <c r="D665" i="1"/>
  <c r="G665" i="1" s="1"/>
  <c r="C665" i="1"/>
  <c r="D664" i="1"/>
  <c r="C664" i="1"/>
  <c r="D663" i="1"/>
  <c r="C663" i="1"/>
  <c r="G662" i="1"/>
  <c r="D662" i="1"/>
  <c r="C662" i="1"/>
  <c r="H662" i="1" s="1"/>
  <c r="D661" i="1"/>
  <c r="G661" i="1" s="1"/>
  <c r="C661" i="1"/>
  <c r="D660" i="1"/>
  <c r="C660" i="1"/>
  <c r="D659" i="1"/>
  <c r="C659" i="1"/>
  <c r="G658" i="1"/>
  <c r="D658" i="1"/>
  <c r="C658" i="1"/>
  <c r="H658" i="1" s="1"/>
  <c r="D657" i="1"/>
  <c r="G657" i="1" s="1"/>
  <c r="C657" i="1"/>
  <c r="D656" i="1"/>
  <c r="C656" i="1"/>
  <c r="D655" i="1"/>
  <c r="C655" i="1"/>
  <c r="G654" i="1"/>
  <c r="D654" i="1"/>
  <c r="C654" i="1"/>
  <c r="H654" i="1" s="1"/>
  <c r="D653" i="1"/>
  <c r="G653" i="1" s="1"/>
  <c r="C653" i="1"/>
  <c r="D652" i="1"/>
  <c r="C652" i="1"/>
  <c r="D651" i="1"/>
  <c r="C651" i="1"/>
  <c r="G650" i="1"/>
  <c r="D650" i="1"/>
  <c r="C650" i="1"/>
  <c r="H650" i="1" s="1"/>
  <c r="D649" i="1"/>
  <c r="G649" i="1" s="1"/>
  <c r="C649" i="1"/>
  <c r="D648" i="1"/>
  <c r="G648" i="1" s="1"/>
  <c r="C648" i="1"/>
  <c r="G647" i="1"/>
  <c r="D647" i="1"/>
  <c r="C647" i="1"/>
  <c r="H647" i="1" s="1"/>
  <c r="G646" i="1"/>
  <c r="D646" i="1"/>
  <c r="C646" i="1"/>
  <c r="D645" i="1"/>
  <c r="G645" i="1" s="1"/>
  <c r="C645" i="1"/>
  <c r="G636" i="1"/>
  <c r="D636" i="1"/>
  <c r="C636" i="1"/>
  <c r="H636" i="1" s="1"/>
  <c r="D635" i="1"/>
  <c r="G635" i="1" s="1"/>
  <c r="C635" i="1"/>
  <c r="H635" i="1" s="1"/>
  <c r="D633" i="1"/>
  <c r="G632" i="1"/>
  <c r="D632" i="1"/>
  <c r="C632" i="1"/>
  <c r="H632" i="1" s="1"/>
  <c r="G631" i="1"/>
  <c r="D631" i="1"/>
  <c r="C631" i="1"/>
  <c r="H631" i="1" s="1"/>
  <c r="G630" i="1"/>
  <c r="D630" i="1"/>
  <c r="C630" i="1"/>
  <c r="H630" i="1" s="1"/>
  <c r="G629" i="1"/>
  <c r="D629" i="1"/>
  <c r="C629" i="1"/>
  <c r="H629" i="1" s="1"/>
  <c r="G628" i="1"/>
  <c r="D628" i="1"/>
  <c r="C628" i="1"/>
  <c r="H628" i="1" s="1"/>
  <c r="G627" i="1"/>
  <c r="D627" i="1"/>
  <c r="C627" i="1"/>
  <c r="H627" i="1" s="1"/>
  <c r="G626" i="1"/>
  <c r="D626" i="1"/>
  <c r="C626" i="1"/>
  <c r="H626" i="1" s="1"/>
  <c r="G625" i="1"/>
  <c r="D625" i="1"/>
  <c r="C625" i="1"/>
  <c r="H625" i="1" s="1"/>
  <c r="G624" i="1"/>
  <c r="D624" i="1"/>
  <c r="C624" i="1"/>
  <c r="H624" i="1" s="1"/>
  <c r="G623" i="1"/>
  <c r="D623" i="1"/>
  <c r="C623" i="1"/>
  <c r="H623" i="1" s="1"/>
  <c r="G622" i="1"/>
  <c r="D622" i="1"/>
  <c r="C622" i="1"/>
  <c r="H622" i="1" s="1"/>
  <c r="G621" i="1"/>
  <c r="D621" i="1"/>
  <c r="C621" i="1"/>
  <c r="H621" i="1" s="1"/>
  <c r="G620" i="1"/>
  <c r="D620" i="1"/>
  <c r="C620" i="1"/>
  <c r="H620" i="1" s="1"/>
  <c r="G619" i="1"/>
  <c r="D619" i="1"/>
  <c r="C619" i="1"/>
  <c r="H619" i="1" s="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G587" i="1"/>
  <c r="D587" i="1"/>
  <c r="C587" i="1"/>
  <c r="H587" i="1" s="1"/>
  <c r="G586" i="1"/>
  <c r="D586" i="1"/>
  <c r="C586" i="1"/>
  <c r="H586" i="1" s="1"/>
  <c r="G585" i="1"/>
  <c r="D585" i="1"/>
  <c r="C585" i="1"/>
  <c r="H585" i="1" s="1"/>
  <c r="G584" i="1"/>
  <c r="D584" i="1"/>
  <c r="C584" i="1"/>
  <c r="H584" i="1" s="1"/>
  <c r="G583" i="1"/>
  <c r="D583" i="1"/>
  <c r="C583" i="1"/>
  <c r="H583" i="1" s="1"/>
  <c r="G582" i="1"/>
  <c r="D582" i="1"/>
  <c r="C582" i="1"/>
  <c r="H582" i="1" s="1"/>
  <c r="G581" i="1"/>
  <c r="D581" i="1"/>
  <c r="C581" i="1"/>
  <c r="H581" i="1" s="1"/>
  <c r="G580" i="1"/>
  <c r="D580" i="1"/>
  <c r="C580" i="1"/>
  <c r="H580" i="1" s="1"/>
  <c r="G579" i="1"/>
  <c r="D579" i="1"/>
  <c r="C579" i="1"/>
  <c r="H579" i="1" s="1"/>
  <c r="D578" i="1"/>
  <c r="G577" i="1"/>
  <c r="D577" i="1"/>
  <c r="C577" i="1"/>
  <c r="H577" i="1" s="1"/>
  <c r="G576" i="1"/>
  <c r="D576" i="1"/>
  <c r="C576" i="1"/>
  <c r="H576" i="1" s="1"/>
  <c r="G575" i="1"/>
  <c r="D575" i="1"/>
  <c r="C575" i="1"/>
  <c r="H575" i="1" s="1"/>
  <c r="G574" i="1"/>
  <c r="D574" i="1"/>
  <c r="C574" i="1"/>
  <c r="H574" i="1" s="1"/>
  <c r="G573" i="1"/>
  <c r="D573" i="1"/>
  <c r="C573" i="1"/>
  <c r="H573" i="1" s="1"/>
  <c r="G572" i="1"/>
  <c r="D572" i="1"/>
  <c r="C572" i="1"/>
  <c r="H572" i="1" s="1"/>
  <c r="G571" i="1"/>
  <c r="D571" i="1"/>
  <c r="C571" i="1"/>
  <c r="H571" i="1" s="1"/>
  <c r="G570" i="1"/>
  <c r="D570" i="1"/>
  <c r="C570" i="1"/>
  <c r="H570" i="1" s="1"/>
  <c r="G569" i="1"/>
  <c r="D569" i="1"/>
  <c r="C569" i="1"/>
  <c r="H569" i="1" s="1"/>
  <c r="G568" i="1"/>
  <c r="D568" i="1"/>
  <c r="C568" i="1"/>
  <c r="H568" i="1" s="1"/>
  <c r="G567" i="1"/>
  <c r="D567" i="1"/>
  <c r="C567" i="1"/>
  <c r="H567" i="1" s="1"/>
  <c r="G566" i="1"/>
  <c r="D566" i="1"/>
  <c r="C566" i="1"/>
  <c r="H566" i="1" s="1"/>
  <c r="G565" i="1"/>
  <c r="D565" i="1"/>
  <c r="C565" i="1"/>
  <c r="H565" i="1" s="1"/>
  <c r="G564" i="1"/>
  <c r="D564" i="1"/>
  <c r="C564" i="1"/>
  <c r="H564" i="1" s="1"/>
  <c r="G563" i="1"/>
  <c r="D563" i="1"/>
  <c r="C563" i="1"/>
  <c r="H563" i="1" s="1"/>
  <c r="G562" i="1"/>
  <c r="D562" i="1"/>
  <c r="C562" i="1"/>
  <c r="H562" i="1" s="1"/>
  <c r="G561" i="1"/>
  <c r="D561" i="1"/>
  <c r="C561" i="1"/>
  <c r="H561" i="1" s="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D530" i="1"/>
  <c r="D529" i="1"/>
  <c r="G528" i="1"/>
  <c r="D528" i="1"/>
  <c r="C528" i="1"/>
  <c r="H528" i="1" s="1"/>
  <c r="G527" i="1"/>
  <c r="D527" i="1"/>
  <c r="C527" i="1"/>
  <c r="H527" i="1" s="1"/>
  <c r="G526" i="1"/>
  <c r="D526" i="1"/>
  <c r="C526" i="1"/>
  <c r="H526" i="1" s="1"/>
  <c r="G525" i="1"/>
  <c r="D525" i="1"/>
  <c r="C525" i="1"/>
  <c r="H525" i="1" s="1"/>
  <c r="G524" i="1"/>
  <c r="D524" i="1"/>
  <c r="C524" i="1"/>
  <c r="H524" i="1" s="1"/>
  <c r="G523" i="1"/>
  <c r="D523" i="1"/>
  <c r="C523" i="1"/>
  <c r="H523" i="1" s="1"/>
  <c r="G522" i="1"/>
  <c r="D522" i="1"/>
  <c r="C522" i="1"/>
  <c r="H522" i="1" s="1"/>
  <c r="G521" i="1"/>
  <c r="D521" i="1"/>
  <c r="C521" i="1"/>
  <c r="H521" i="1" s="1"/>
  <c r="G520" i="1"/>
  <c r="D520" i="1"/>
  <c r="C520" i="1"/>
  <c r="H520" i="1" s="1"/>
  <c r="G519" i="1"/>
  <c r="D519" i="1"/>
  <c r="C519" i="1"/>
  <c r="H519" i="1" s="1"/>
  <c r="G518" i="1"/>
  <c r="D518" i="1"/>
  <c r="C518" i="1"/>
  <c r="H518" i="1" s="1"/>
  <c r="G517" i="1"/>
  <c r="D517" i="1"/>
  <c r="C517" i="1"/>
  <c r="H517" i="1" s="1"/>
  <c r="G516" i="1"/>
  <c r="D516" i="1"/>
  <c r="C516" i="1"/>
  <c r="H516" i="1" s="1"/>
  <c r="G515" i="1"/>
  <c r="D515" i="1"/>
  <c r="C515" i="1"/>
  <c r="H515" i="1" s="1"/>
  <c r="G514" i="1"/>
  <c r="D514" i="1"/>
  <c r="C514" i="1"/>
  <c r="H514" i="1" s="1"/>
  <c r="G513" i="1"/>
  <c r="D513" i="1"/>
  <c r="C513" i="1"/>
  <c r="H513" i="1" s="1"/>
  <c r="G512" i="1"/>
  <c r="D512" i="1"/>
  <c r="C512" i="1"/>
  <c r="H512" i="1" s="1"/>
  <c r="G511" i="1"/>
  <c r="D511" i="1"/>
  <c r="C511" i="1"/>
  <c r="H511" i="1" s="1"/>
  <c r="G510" i="1"/>
  <c r="D510" i="1"/>
  <c r="C510" i="1"/>
  <c r="H510" i="1" s="1"/>
  <c r="G509" i="1"/>
  <c r="D509" i="1"/>
  <c r="C509" i="1"/>
  <c r="H509" i="1" s="1"/>
  <c r="G508" i="1"/>
  <c r="D508" i="1"/>
  <c r="C508" i="1"/>
  <c r="H508" i="1" s="1"/>
  <c r="G507" i="1"/>
  <c r="D507" i="1"/>
  <c r="C507" i="1"/>
  <c r="H507" i="1" s="1"/>
  <c r="G506" i="1"/>
  <c r="D506" i="1"/>
  <c r="C506" i="1"/>
  <c r="H506" i="1" s="1"/>
  <c r="G505" i="1"/>
  <c r="D505" i="1"/>
  <c r="C505" i="1"/>
  <c r="H505" i="1" s="1"/>
  <c r="G504" i="1"/>
  <c r="D504" i="1"/>
  <c r="C504" i="1"/>
  <c r="H504" i="1" s="1"/>
  <c r="G503" i="1"/>
  <c r="D503" i="1"/>
  <c r="C503" i="1"/>
  <c r="H503" i="1" s="1"/>
  <c r="G502" i="1"/>
  <c r="D502" i="1"/>
  <c r="C502" i="1"/>
  <c r="H502" i="1" s="1"/>
  <c r="G501" i="1"/>
  <c r="D501" i="1"/>
  <c r="C501" i="1"/>
  <c r="H501" i="1" s="1"/>
  <c r="G500" i="1"/>
  <c r="D500" i="1"/>
  <c r="C500" i="1"/>
  <c r="H500" i="1" s="1"/>
  <c r="G499" i="1"/>
  <c r="D499" i="1"/>
  <c r="C499" i="1"/>
  <c r="H499" i="1" s="1"/>
  <c r="G498" i="1"/>
  <c r="D498" i="1"/>
  <c r="C498" i="1"/>
  <c r="H498" i="1" s="1"/>
  <c r="G497" i="1"/>
  <c r="D497" i="1"/>
  <c r="C497" i="1"/>
  <c r="H497" i="1" s="1"/>
  <c r="G496" i="1"/>
  <c r="D496" i="1"/>
  <c r="C496" i="1"/>
  <c r="H496" i="1" s="1"/>
  <c r="G495" i="1"/>
  <c r="D495" i="1"/>
  <c r="C495" i="1"/>
  <c r="H495" i="1" s="1"/>
  <c r="G494" i="1"/>
  <c r="D494" i="1"/>
  <c r="C494" i="1"/>
  <c r="H494" i="1" s="1"/>
  <c r="G493" i="1"/>
  <c r="D493" i="1"/>
  <c r="C493" i="1"/>
  <c r="H493" i="1" s="1"/>
  <c r="G492" i="1"/>
  <c r="D492" i="1"/>
  <c r="C492" i="1"/>
  <c r="H492" i="1" s="1"/>
  <c r="G491" i="1"/>
  <c r="D491" i="1"/>
  <c r="C491" i="1"/>
  <c r="H491" i="1" s="1"/>
  <c r="G490" i="1"/>
  <c r="D490" i="1"/>
  <c r="C490" i="1"/>
  <c r="H490" i="1" s="1"/>
  <c r="G489" i="1"/>
  <c r="D489" i="1"/>
  <c r="C489" i="1"/>
  <c r="H489" i="1" s="1"/>
  <c r="G488" i="1"/>
  <c r="D488" i="1"/>
  <c r="C488" i="1"/>
  <c r="H488" i="1" s="1"/>
  <c r="G487" i="1"/>
  <c r="D487" i="1"/>
  <c r="C487" i="1"/>
  <c r="H487" i="1" s="1"/>
  <c r="G486" i="1"/>
  <c r="D486" i="1"/>
  <c r="C486" i="1"/>
  <c r="H486" i="1" s="1"/>
  <c r="G485" i="1"/>
  <c r="D485" i="1"/>
  <c r="C485" i="1"/>
  <c r="H485" i="1" s="1"/>
  <c r="G484" i="1"/>
  <c r="D484" i="1"/>
  <c r="C484" i="1"/>
  <c r="H484" i="1" s="1"/>
  <c r="G483" i="1"/>
  <c r="D483" i="1"/>
  <c r="C483" i="1"/>
  <c r="H483" i="1" s="1"/>
  <c r="G482" i="1"/>
  <c r="D482" i="1"/>
  <c r="C482" i="1"/>
  <c r="H482" i="1" s="1"/>
  <c r="G481" i="1"/>
  <c r="D481" i="1"/>
  <c r="C481" i="1"/>
  <c r="H481" i="1" s="1"/>
  <c r="G480" i="1"/>
  <c r="D480" i="1"/>
  <c r="C480" i="1"/>
  <c r="H480" i="1" s="1"/>
  <c r="G479" i="1"/>
  <c r="D479" i="1"/>
  <c r="C479" i="1"/>
  <c r="H479" i="1" s="1"/>
  <c r="G478" i="1"/>
  <c r="D478" i="1"/>
  <c r="C478" i="1"/>
  <c r="H478" i="1" s="1"/>
  <c r="G477" i="1"/>
  <c r="D477" i="1"/>
  <c r="C477" i="1"/>
  <c r="H477" i="1" s="1"/>
  <c r="G476" i="1"/>
  <c r="D476" i="1"/>
  <c r="C476" i="1"/>
  <c r="H476" i="1" s="1"/>
  <c r="G475" i="1"/>
  <c r="D475" i="1"/>
  <c r="C475" i="1"/>
  <c r="H475" i="1" s="1"/>
  <c r="G474" i="1"/>
  <c r="D474" i="1"/>
  <c r="C474" i="1"/>
  <c r="H474" i="1" s="1"/>
  <c r="G473" i="1"/>
  <c r="D473" i="1"/>
  <c r="C473" i="1"/>
  <c r="H473" i="1" s="1"/>
  <c r="G472" i="1"/>
  <c r="D472" i="1"/>
  <c r="C472" i="1"/>
  <c r="H472" i="1" s="1"/>
  <c r="G471" i="1"/>
  <c r="D471" i="1"/>
  <c r="C471" i="1"/>
  <c r="H471" i="1" s="1"/>
  <c r="G470" i="1"/>
  <c r="D470" i="1"/>
  <c r="C470" i="1"/>
  <c r="H470" i="1" s="1"/>
  <c r="G469" i="1"/>
  <c r="D469" i="1"/>
  <c r="C469" i="1"/>
  <c r="H469" i="1" s="1"/>
  <c r="G468" i="1"/>
  <c r="D468" i="1"/>
  <c r="C468" i="1"/>
  <c r="H468" i="1" s="1"/>
  <c r="G467" i="1"/>
  <c r="D467" i="1"/>
  <c r="C467" i="1"/>
  <c r="H467" i="1" s="1"/>
  <c r="G466" i="1"/>
  <c r="D466" i="1"/>
  <c r="C466" i="1"/>
  <c r="H466" i="1" s="1"/>
  <c r="G465" i="1"/>
  <c r="D465" i="1"/>
  <c r="C465" i="1"/>
  <c r="H465" i="1" s="1"/>
  <c r="G464" i="1"/>
  <c r="D464" i="1"/>
  <c r="C464" i="1"/>
  <c r="H464" i="1" s="1"/>
  <c r="G463" i="1"/>
  <c r="D463" i="1"/>
  <c r="C463" i="1"/>
  <c r="H463" i="1" s="1"/>
  <c r="G462" i="1"/>
  <c r="D462" i="1"/>
  <c r="C462" i="1"/>
  <c r="H462" i="1" s="1"/>
  <c r="G461" i="1"/>
  <c r="D461" i="1"/>
  <c r="C461" i="1"/>
  <c r="H461" i="1" s="1"/>
  <c r="D460" i="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3" i="1"/>
  <c r="D453" i="1"/>
  <c r="C453" i="1"/>
  <c r="H453"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D433" i="1"/>
  <c r="C433" i="1"/>
  <c r="H433" i="1" s="1"/>
  <c r="G432" i="1"/>
  <c r="D432" i="1"/>
  <c r="C432" i="1"/>
  <c r="H432" i="1" s="1"/>
  <c r="G431" i="1"/>
  <c r="D431" i="1"/>
  <c r="C431" i="1"/>
  <c r="H431" i="1" s="1"/>
  <c r="D430" i="1"/>
  <c r="C430" i="1"/>
  <c r="H430" i="1" s="1"/>
  <c r="D429" i="1"/>
  <c r="C429" i="1"/>
  <c r="H429" i="1" s="1"/>
  <c r="G428" i="1"/>
  <c r="D428" i="1"/>
  <c r="C428" i="1"/>
  <c r="H428" i="1" s="1"/>
  <c r="G427" i="1"/>
  <c r="D427" i="1"/>
  <c r="C427" i="1"/>
  <c r="H427" i="1" s="1"/>
  <c r="D426" i="1"/>
  <c r="C426" i="1"/>
  <c r="H426" i="1" s="1"/>
  <c r="D425" i="1"/>
  <c r="C425" i="1"/>
  <c r="H425" i="1" s="1"/>
  <c r="D424" i="1"/>
  <c r="D423" i="1"/>
  <c r="G423" i="1" s="1"/>
  <c r="C423" i="1"/>
  <c r="C422" i="1"/>
  <c r="C421" i="1"/>
  <c r="G416" i="1"/>
  <c r="D416" i="1"/>
  <c r="C416" i="1"/>
  <c r="H416" i="1" s="1"/>
  <c r="D415" i="1"/>
  <c r="G415" i="1" s="1"/>
  <c r="C415" i="1"/>
  <c r="H415" i="1" s="1"/>
  <c r="D414" i="1"/>
  <c r="C414" i="1"/>
  <c r="D412" i="1"/>
  <c r="D411" i="1"/>
  <c r="C411" i="1"/>
  <c r="H411" i="1" s="1"/>
  <c r="D410" i="1"/>
  <c r="C410" i="1"/>
  <c r="H410" i="1" s="1"/>
  <c r="G409" i="1"/>
  <c r="D409" i="1"/>
  <c r="C409" i="1"/>
  <c r="H409" i="1" s="1"/>
  <c r="G408" i="1"/>
  <c r="D408" i="1"/>
  <c r="C408" i="1"/>
  <c r="H408" i="1" s="1"/>
  <c r="D407" i="1"/>
  <c r="C407" i="1"/>
  <c r="H407" i="1" s="1"/>
  <c r="D406" i="1"/>
  <c r="C406" i="1"/>
  <c r="H406" i="1" s="1"/>
  <c r="G405" i="1"/>
  <c r="D405" i="1"/>
  <c r="C405" i="1"/>
  <c r="H405" i="1" s="1"/>
  <c r="G404" i="1"/>
  <c r="D404" i="1"/>
  <c r="C404" i="1"/>
  <c r="H404" i="1" s="1"/>
  <c r="D403" i="1"/>
  <c r="C403" i="1"/>
  <c r="H403" i="1" s="1"/>
  <c r="D402" i="1"/>
  <c r="C402" i="1"/>
  <c r="H402" i="1" s="1"/>
  <c r="G401" i="1"/>
  <c r="D401" i="1"/>
  <c r="C401" i="1"/>
  <c r="H401" i="1" s="1"/>
  <c r="G400" i="1"/>
  <c r="D400" i="1"/>
  <c r="C400" i="1"/>
  <c r="H400" i="1" s="1"/>
  <c r="D399" i="1"/>
  <c r="C399" i="1"/>
  <c r="H399" i="1" s="1"/>
  <c r="D398" i="1"/>
  <c r="C398" i="1"/>
  <c r="H398" i="1" s="1"/>
  <c r="G397" i="1"/>
  <c r="D397" i="1"/>
  <c r="C397" i="1"/>
  <c r="H397" i="1" s="1"/>
  <c r="G396" i="1"/>
  <c r="D396" i="1"/>
  <c r="C396" i="1"/>
  <c r="H396" i="1" s="1"/>
  <c r="D395" i="1"/>
  <c r="C395" i="1"/>
  <c r="H395" i="1" s="1"/>
  <c r="D394" i="1"/>
  <c r="C394" i="1"/>
  <c r="H394" i="1" s="1"/>
  <c r="G393" i="1"/>
  <c r="D393" i="1"/>
  <c r="C393" i="1"/>
  <c r="H393" i="1" s="1"/>
  <c r="G392" i="1"/>
  <c r="D392" i="1"/>
  <c r="C392" i="1"/>
  <c r="H392" i="1" s="1"/>
  <c r="D391" i="1"/>
  <c r="C391" i="1"/>
  <c r="H391" i="1" s="1"/>
  <c r="D390" i="1"/>
  <c r="C390" i="1"/>
  <c r="H390" i="1" s="1"/>
  <c r="G389" i="1"/>
  <c r="D389" i="1"/>
  <c r="C389" i="1"/>
  <c r="H389" i="1" s="1"/>
  <c r="G388" i="1"/>
  <c r="D388" i="1"/>
  <c r="C388" i="1"/>
  <c r="H388" i="1" s="1"/>
  <c r="D387" i="1"/>
  <c r="C387" i="1"/>
  <c r="H387" i="1" s="1"/>
  <c r="D386" i="1"/>
  <c r="C386" i="1"/>
  <c r="H386" i="1" s="1"/>
  <c r="G385" i="1"/>
  <c r="D385" i="1"/>
  <c r="C385" i="1"/>
  <c r="H385" i="1" s="1"/>
  <c r="G384" i="1"/>
  <c r="D384" i="1"/>
  <c r="C384" i="1"/>
  <c r="H384" i="1" s="1"/>
  <c r="D383" i="1"/>
  <c r="C383" i="1"/>
  <c r="H383" i="1" s="1"/>
  <c r="D382" i="1"/>
  <c r="C382" i="1"/>
  <c r="H382" i="1" s="1"/>
  <c r="G381" i="1"/>
  <c r="D381" i="1"/>
  <c r="C381" i="1"/>
  <c r="H381" i="1" s="1"/>
  <c r="G380" i="1"/>
  <c r="D380" i="1"/>
  <c r="C380" i="1"/>
  <c r="H380" i="1" s="1"/>
  <c r="D379" i="1"/>
  <c r="C379" i="1"/>
  <c r="H379" i="1" s="1"/>
  <c r="D378" i="1"/>
  <c r="C378" i="1"/>
  <c r="H378" i="1" s="1"/>
  <c r="G377" i="1"/>
  <c r="D377" i="1"/>
  <c r="C377" i="1"/>
  <c r="H377" i="1" s="1"/>
  <c r="G376" i="1"/>
  <c r="D376" i="1"/>
  <c r="C376" i="1"/>
  <c r="H376" i="1" s="1"/>
  <c r="D375" i="1"/>
  <c r="C375" i="1"/>
  <c r="H375" i="1" s="1"/>
  <c r="D374" i="1"/>
  <c r="C374" i="1"/>
  <c r="H374" i="1" s="1"/>
  <c r="G373" i="1"/>
  <c r="D373" i="1"/>
  <c r="C373" i="1"/>
  <c r="H373" i="1" s="1"/>
  <c r="G372" i="1"/>
  <c r="D372" i="1"/>
  <c r="C372" i="1"/>
  <c r="H372" i="1" s="1"/>
  <c r="D371" i="1"/>
  <c r="C371" i="1"/>
  <c r="H371" i="1" s="1"/>
  <c r="D370" i="1"/>
  <c r="C370" i="1"/>
  <c r="H370" i="1" s="1"/>
  <c r="G369" i="1"/>
  <c r="D369" i="1"/>
  <c r="C369" i="1"/>
  <c r="H369" i="1" s="1"/>
  <c r="D368" i="1"/>
  <c r="D367" i="1"/>
  <c r="C367" i="1"/>
  <c r="H367" i="1" s="1"/>
  <c r="D366" i="1"/>
  <c r="C366" i="1"/>
  <c r="H366" i="1" s="1"/>
  <c r="G365" i="1"/>
  <c r="D365" i="1"/>
  <c r="C365" i="1"/>
  <c r="H365" i="1" s="1"/>
  <c r="G364" i="1"/>
  <c r="D364" i="1"/>
  <c r="C364" i="1"/>
  <c r="H364" i="1" s="1"/>
  <c r="D363" i="1"/>
  <c r="C363" i="1"/>
  <c r="H363" i="1" s="1"/>
  <c r="D362" i="1"/>
  <c r="C362" i="1"/>
  <c r="H362" i="1" s="1"/>
  <c r="G361" i="1"/>
  <c r="D361" i="1"/>
  <c r="C361" i="1"/>
  <c r="H361" i="1" s="1"/>
  <c r="G360" i="1"/>
  <c r="D360" i="1"/>
  <c r="C360" i="1"/>
  <c r="H360" i="1" s="1"/>
  <c r="D359" i="1"/>
  <c r="C359" i="1"/>
  <c r="H359" i="1" s="1"/>
  <c r="D358" i="1"/>
  <c r="C358" i="1"/>
  <c r="H358" i="1" s="1"/>
  <c r="G357" i="1"/>
  <c r="D357" i="1"/>
  <c r="C357" i="1"/>
  <c r="H357" i="1" s="1"/>
  <c r="D356" i="1"/>
  <c r="D355" i="1"/>
  <c r="D354" i="1"/>
  <c r="C354" i="1"/>
  <c r="H354" i="1" s="1"/>
  <c r="G353" i="1"/>
  <c r="D353" i="1"/>
  <c r="C353" i="1"/>
  <c r="H353" i="1" s="1"/>
  <c r="G352" i="1"/>
  <c r="D352" i="1"/>
  <c r="C352" i="1"/>
  <c r="H352" i="1" s="1"/>
  <c r="D351" i="1"/>
  <c r="C351" i="1"/>
  <c r="H351" i="1" s="1"/>
  <c r="D350" i="1"/>
  <c r="C350" i="1"/>
  <c r="H350" i="1" s="1"/>
  <c r="G349" i="1"/>
  <c r="D349" i="1"/>
  <c r="C349" i="1"/>
  <c r="H349" i="1" s="1"/>
  <c r="D348" i="1"/>
  <c r="G348" i="1" s="1"/>
  <c r="C348" i="1"/>
  <c r="D347" i="1"/>
  <c r="C347" i="1"/>
  <c r="H347" i="1" s="1"/>
  <c r="D346" i="1"/>
  <c r="C346" i="1"/>
  <c r="G345" i="1"/>
  <c r="D345" i="1"/>
  <c r="C345" i="1"/>
  <c r="H345" i="1" s="1"/>
  <c r="D344" i="1"/>
  <c r="G344" i="1" s="1"/>
  <c r="C344" i="1"/>
  <c r="D343" i="1"/>
  <c r="C343" i="1"/>
  <c r="H343" i="1" s="1"/>
  <c r="D342" i="1"/>
  <c r="C342" i="1"/>
  <c r="G341" i="1"/>
  <c r="D341" i="1"/>
  <c r="C341" i="1"/>
  <c r="H341" i="1" s="1"/>
  <c r="D340" i="1"/>
  <c r="G340" i="1" s="1"/>
  <c r="C340" i="1"/>
  <c r="D339" i="1"/>
  <c r="C339" i="1"/>
  <c r="H339" i="1" s="1"/>
  <c r="D338" i="1"/>
  <c r="C338" i="1"/>
  <c r="G337" i="1"/>
  <c r="D337" i="1"/>
  <c r="C337" i="1"/>
  <c r="H337" i="1" s="1"/>
  <c r="D336" i="1"/>
  <c r="G336" i="1" s="1"/>
  <c r="C336" i="1"/>
  <c r="D335" i="1"/>
  <c r="C335" i="1"/>
  <c r="H335" i="1" s="1"/>
  <c r="D334" i="1"/>
  <c r="C334" i="1"/>
  <c r="G333" i="1"/>
  <c r="D333" i="1"/>
  <c r="C333" i="1"/>
  <c r="H333" i="1" s="1"/>
  <c r="D332" i="1"/>
  <c r="G332" i="1" s="1"/>
  <c r="C332" i="1"/>
  <c r="D331" i="1"/>
  <c r="C331" i="1"/>
  <c r="H331" i="1" s="1"/>
  <c r="D330" i="1"/>
  <c r="C330" i="1"/>
  <c r="G329" i="1"/>
  <c r="D329" i="1"/>
  <c r="C329" i="1"/>
  <c r="H329" i="1" s="1"/>
  <c r="D328" i="1"/>
  <c r="G328" i="1" s="1"/>
  <c r="C328" i="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C270" i="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D231" i="1"/>
  <c r="C231" i="1"/>
  <c r="H231" i="1" s="1"/>
  <c r="D230" i="1"/>
  <c r="C230" i="1"/>
  <c r="D229" i="1"/>
  <c r="C229" i="1"/>
  <c r="H229" i="1" s="1"/>
  <c r="D228" i="1"/>
  <c r="C228" i="1"/>
  <c r="C227" i="1"/>
  <c r="C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D213" i="1"/>
  <c r="C213" i="1"/>
  <c r="H213" i="1" s="1"/>
  <c r="C212" i="1"/>
  <c r="D211" i="1"/>
  <c r="C211" i="1"/>
  <c r="H211" i="1" s="1"/>
  <c r="D210" i="1"/>
  <c r="C210" i="1"/>
  <c r="H210" i="1" s="1"/>
  <c r="D209" i="1"/>
  <c r="C209" i="1"/>
  <c r="H209" i="1" s="1"/>
  <c r="D208" i="1"/>
  <c r="C208" i="1"/>
  <c r="D207" i="1"/>
  <c r="C207" i="1"/>
  <c r="D206" i="1"/>
  <c r="C206" i="1"/>
  <c r="D205" i="1"/>
  <c r="C205" i="1"/>
  <c r="D204" i="1"/>
  <c r="C204" i="1"/>
  <c r="D203" i="1"/>
  <c r="C203" i="1"/>
  <c r="D202" i="1"/>
  <c r="C202" i="1"/>
  <c r="D201" i="1"/>
  <c r="C201" i="1"/>
  <c r="D200" i="1"/>
  <c r="C200" i="1"/>
  <c r="D199" i="1"/>
  <c r="C199"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C102" i="1"/>
  <c r="D101" i="1"/>
  <c r="C101" i="1"/>
  <c r="D100" i="1"/>
  <c r="C100" i="1"/>
  <c r="D99" i="1"/>
  <c r="C99" i="1"/>
  <c r="D98" i="1"/>
  <c r="C98" i="1"/>
  <c r="D97" i="1"/>
  <c r="C97" i="1"/>
  <c r="D96" i="1"/>
  <c r="C96" i="1"/>
  <c r="G95" i="1"/>
  <c r="D95" i="1"/>
  <c r="C95" i="1"/>
  <c r="H95" i="1" s="1"/>
  <c r="G94" i="1"/>
  <c r="D94" i="1"/>
  <c r="C94" i="1"/>
  <c r="H94" i="1" s="1"/>
  <c r="D93" i="1"/>
  <c r="C93" i="1"/>
  <c r="H93" i="1" s="1"/>
  <c r="D92" i="1"/>
  <c r="C92" i="1"/>
  <c r="H92" i="1" s="1"/>
  <c r="G91" i="1"/>
  <c r="D91" i="1"/>
  <c r="C91" i="1"/>
  <c r="H91" i="1" s="1"/>
  <c r="G90" i="1"/>
  <c r="D90" i="1"/>
  <c r="C90" i="1"/>
  <c r="H90" i="1" s="1"/>
  <c r="D89" i="1"/>
  <c r="C89" i="1"/>
  <c r="H89" i="1" s="1"/>
  <c r="D88" i="1"/>
  <c r="C88" i="1"/>
  <c r="H88" i="1" s="1"/>
  <c r="G87" i="1"/>
  <c r="D87" i="1"/>
  <c r="C87" i="1"/>
  <c r="H87" i="1" s="1"/>
  <c r="G86" i="1"/>
  <c r="D86" i="1"/>
  <c r="C86" i="1"/>
  <c r="H86" i="1" s="1"/>
  <c r="D85" i="1"/>
  <c r="C85" i="1"/>
  <c r="H85" i="1" s="1"/>
  <c r="D84" i="1"/>
  <c r="C84" i="1"/>
  <c r="H84" i="1" s="1"/>
  <c r="G83" i="1"/>
  <c r="D83" i="1"/>
  <c r="C83" i="1"/>
  <c r="H83" i="1" s="1"/>
  <c r="G82" i="1"/>
  <c r="D82" i="1"/>
  <c r="C82" i="1"/>
  <c r="H82" i="1" s="1"/>
  <c r="D81" i="1"/>
  <c r="C81" i="1"/>
  <c r="D80" i="1"/>
  <c r="C80" i="1"/>
  <c r="H80" i="1" s="1"/>
  <c r="G79" i="1"/>
  <c r="D79" i="1"/>
  <c r="C79" i="1"/>
  <c r="H79" i="1" s="1"/>
  <c r="C78" i="1"/>
  <c r="D77" i="1"/>
  <c r="C77" i="1"/>
  <c r="H77" i="1" s="1"/>
  <c r="G76" i="1"/>
  <c r="D76" i="1"/>
  <c r="C76" i="1"/>
  <c r="H76" i="1" s="1"/>
  <c r="G75" i="1"/>
  <c r="D75" i="1"/>
  <c r="C75" i="1"/>
  <c r="H75" i="1" s="1"/>
  <c r="D74" i="1"/>
  <c r="C74" i="1"/>
  <c r="H74" i="1" s="1"/>
  <c r="D73" i="1"/>
  <c r="C73" i="1"/>
  <c r="H73" i="1" s="1"/>
  <c r="G72" i="1"/>
  <c r="D72" i="1"/>
  <c r="C72" i="1"/>
  <c r="H72" i="1" s="1"/>
  <c r="G71" i="1"/>
  <c r="D71" i="1"/>
  <c r="C71" i="1"/>
  <c r="H71" i="1" s="1"/>
  <c r="D70" i="1"/>
  <c r="C70" i="1"/>
  <c r="H70" i="1" s="1"/>
  <c r="D69" i="1"/>
  <c r="C69" i="1"/>
  <c r="H69" i="1" s="1"/>
  <c r="G68" i="1"/>
  <c r="D68" i="1"/>
  <c r="C68" i="1"/>
  <c r="H68" i="1" s="1"/>
  <c r="G67" i="1"/>
  <c r="D67" i="1"/>
  <c r="C67" i="1"/>
  <c r="H67" i="1" s="1"/>
  <c r="D66" i="1"/>
  <c r="C66" i="1"/>
  <c r="H66" i="1" s="1"/>
  <c r="D65" i="1"/>
  <c r="C65" i="1"/>
  <c r="H65" i="1" s="1"/>
  <c r="C64" i="1"/>
  <c r="G63" i="1"/>
  <c r="D63" i="1"/>
  <c r="C63" i="1"/>
  <c r="H63" i="1" s="1"/>
  <c r="D62" i="1"/>
  <c r="C62" i="1"/>
  <c r="H62" i="1" s="1"/>
  <c r="D61" i="1"/>
  <c r="C61" i="1"/>
  <c r="H61" i="1" s="1"/>
  <c r="G60" i="1"/>
  <c r="D60" i="1"/>
  <c r="C60" i="1"/>
  <c r="H60" i="1" s="1"/>
  <c r="G59" i="1"/>
  <c r="D59" i="1"/>
  <c r="C59" i="1"/>
  <c r="H59" i="1" s="1"/>
  <c r="D58" i="1"/>
  <c r="C58" i="1"/>
  <c r="H58" i="1" s="1"/>
  <c r="D57" i="1"/>
  <c r="C57" i="1"/>
  <c r="H57" i="1" s="1"/>
  <c r="G56" i="1"/>
  <c r="D56" i="1"/>
  <c r="C56" i="1"/>
  <c r="H56" i="1" s="1"/>
  <c r="G55" i="1"/>
  <c r="D55" i="1"/>
  <c r="C55" i="1"/>
  <c r="H55" i="1" s="1"/>
  <c r="D54" i="1"/>
  <c r="C54" i="1"/>
  <c r="H54" i="1" s="1"/>
  <c r="D53" i="1"/>
  <c r="C53" i="1"/>
  <c r="H53" i="1" s="1"/>
  <c r="G52" i="1"/>
  <c r="D52" i="1"/>
  <c r="C52" i="1"/>
  <c r="H52" i="1" s="1"/>
  <c r="G51" i="1"/>
  <c r="D51" i="1"/>
  <c r="C51" i="1"/>
  <c r="H51" i="1" s="1"/>
  <c r="D50" i="1"/>
  <c r="C50" i="1"/>
  <c r="H50" i="1" s="1"/>
  <c r="D49" i="1"/>
  <c r="C49" i="1"/>
  <c r="H49" i="1" s="1"/>
  <c r="G48" i="1"/>
  <c r="D48" i="1"/>
  <c r="C48" i="1"/>
  <c r="H48" i="1" s="1"/>
  <c r="D47" i="1"/>
  <c r="G47" i="1" s="1"/>
  <c r="C47" i="1"/>
  <c r="H47" i="1" s="1"/>
  <c r="D46" i="1"/>
  <c r="C46" i="1"/>
  <c r="C45" i="1"/>
  <c r="G44" i="1"/>
  <c r="D44" i="1"/>
  <c r="C44" i="1"/>
  <c r="H44" i="1" s="1"/>
  <c r="G43" i="1"/>
  <c r="D43" i="1"/>
  <c r="C43" i="1"/>
  <c r="H43" i="1" s="1"/>
  <c r="D42" i="1"/>
  <c r="C42" i="1"/>
  <c r="H42" i="1" s="1"/>
  <c r="D41" i="1"/>
  <c r="C41" i="1"/>
  <c r="H41" i="1" s="1"/>
  <c r="G40" i="1"/>
  <c r="D40" i="1"/>
  <c r="C40" i="1"/>
  <c r="H40" i="1" s="1"/>
  <c r="D39" i="1"/>
  <c r="D38" i="1"/>
  <c r="C38" i="1"/>
  <c r="H38" i="1" s="1"/>
  <c r="D37" i="1"/>
  <c r="C37" i="1"/>
  <c r="H37" i="1" s="1"/>
  <c r="G36" i="1"/>
  <c r="D36" i="1"/>
  <c r="C36" i="1"/>
  <c r="H36" i="1" s="1"/>
  <c r="G35" i="1"/>
  <c r="D35" i="1"/>
  <c r="C35" i="1"/>
  <c r="H35" i="1" s="1"/>
  <c r="D34" i="1"/>
  <c r="C34" i="1"/>
  <c r="H34" i="1" s="1"/>
  <c r="D33" i="1"/>
  <c r="C33" i="1"/>
  <c r="H33" i="1" s="1"/>
  <c r="G32" i="1"/>
  <c r="D32" i="1"/>
  <c r="C32" i="1"/>
  <c r="H32" i="1" s="1"/>
  <c r="G31" i="1"/>
  <c r="D31" i="1"/>
  <c r="C31" i="1"/>
  <c r="H31" i="1" s="1"/>
  <c r="D30" i="1"/>
  <c r="C30" i="1"/>
  <c r="H30" i="1" s="1"/>
  <c r="D29" i="1"/>
  <c r="C29" i="1"/>
  <c r="H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H3" i="1"/>
  <c r="D3" i="1"/>
  <c r="C3" i="1"/>
  <c r="G3" i="1" s="1"/>
  <c r="E37" i="9" l="1"/>
  <c r="B37" i="9" s="1"/>
  <c r="E321" i="9"/>
  <c r="B321" i="9" s="1"/>
  <c r="F236" i="9"/>
  <c r="B236" i="9" s="1"/>
  <c r="E311" i="9"/>
  <c r="B311" i="9" s="1"/>
  <c r="E319" i="9"/>
  <c r="B319" i="9" s="1"/>
  <c r="H1685" i="1"/>
  <c r="G1680" i="1"/>
  <c r="H1681" i="1"/>
  <c r="G1611" i="1"/>
  <c r="H1608" i="1"/>
  <c r="G1601" i="1"/>
  <c r="H1600" i="1"/>
  <c r="G1599" i="1"/>
  <c r="G1597" i="1"/>
  <c r="H1596" i="1"/>
  <c r="G1595" i="1"/>
  <c r="D6" i="8"/>
  <c r="C1582" i="1" s="1"/>
  <c r="G1582" i="1" s="1"/>
  <c r="G1593" i="1"/>
  <c r="H1592" i="1"/>
  <c r="G1591" i="1"/>
  <c r="G1589" i="1"/>
  <c r="H1588" i="1"/>
  <c r="G1587" i="1"/>
  <c r="H1584" i="1"/>
  <c r="G1583" i="1"/>
  <c r="F238" i="9"/>
  <c r="B238" i="9" s="1"/>
  <c r="H676" i="1"/>
  <c r="H648" i="1"/>
  <c r="H646" i="1"/>
  <c r="H649" i="1"/>
  <c r="H645" i="1"/>
  <c r="F426" i="4"/>
  <c r="H414" i="1"/>
  <c r="E647" i="4"/>
  <c r="D641" i="1" s="1"/>
  <c r="H422" i="1"/>
  <c r="H423" i="1"/>
  <c r="D421" i="1"/>
  <c r="H421" i="1" s="1"/>
  <c r="E648" i="4"/>
  <c r="D642" i="1" s="1"/>
  <c r="E294" i="9"/>
  <c r="B294" i="9" s="1"/>
  <c r="F274" i="4"/>
  <c r="H270" i="1"/>
  <c r="D270" i="1"/>
  <c r="H269" i="1"/>
  <c r="F273" i="4"/>
  <c r="F269" i="4"/>
  <c r="E262" i="4"/>
  <c r="D258" i="1" s="1"/>
  <c r="H230" i="1"/>
  <c r="H232" i="1"/>
  <c r="H227" i="1"/>
  <c r="F230" i="4"/>
  <c r="F231" i="4"/>
  <c r="D227" i="1"/>
  <c r="H226" i="1"/>
  <c r="H228" i="1"/>
  <c r="H214" i="1"/>
  <c r="F216" i="4"/>
  <c r="H212" i="1"/>
  <c r="E202" i="4"/>
  <c r="D198" i="1" s="1"/>
  <c r="E57" i="9"/>
  <c r="B57" i="9" s="1"/>
  <c r="F242" i="9"/>
  <c r="B242" i="9" s="1"/>
  <c r="F194" i="4"/>
  <c r="E53" i="9"/>
  <c r="B53" i="9" s="1"/>
  <c r="B240" i="9"/>
  <c r="E52" i="9"/>
  <c r="B52" i="9" s="1"/>
  <c r="F239" i="9"/>
  <c r="B239" i="9" s="1"/>
  <c r="E164" i="4"/>
  <c r="D160" i="1" s="1"/>
  <c r="G160" i="1" s="1"/>
  <c r="F178" i="4"/>
  <c r="E48" i="9"/>
  <c r="B48" i="9" s="1"/>
  <c r="F153" i="4"/>
  <c r="D149" i="1"/>
  <c r="F135" i="4"/>
  <c r="F125" i="4"/>
  <c r="E106" i="4"/>
  <c r="D102" i="1" s="1"/>
  <c r="H102" i="1" s="1"/>
  <c r="H81" i="1"/>
  <c r="H64" i="1"/>
  <c r="D64" i="1"/>
  <c r="G64" i="1" s="1"/>
  <c r="H46" i="1"/>
  <c r="H45" i="1"/>
  <c r="F49" i="4"/>
  <c r="H96" i="1"/>
  <c r="G96" i="1"/>
  <c r="H100" i="1"/>
  <c r="G100" i="1"/>
  <c r="H104" i="1"/>
  <c r="G104" i="1"/>
  <c r="H106" i="1"/>
  <c r="G106" i="1"/>
  <c r="H110" i="1"/>
  <c r="G110" i="1"/>
  <c r="H114" i="1"/>
  <c r="G114" i="1"/>
  <c r="H118" i="1"/>
  <c r="G118" i="1"/>
  <c r="H120" i="1"/>
  <c r="G120" i="1"/>
  <c r="H122" i="1"/>
  <c r="G122" i="1"/>
  <c r="H126" i="1"/>
  <c r="G126" i="1"/>
  <c r="H128" i="1"/>
  <c r="G128" i="1"/>
  <c r="H132" i="1"/>
  <c r="G132" i="1"/>
  <c r="H134" i="1"/>
  <c r="G134" i="1"/>
  <c r="H136" i="1"/>
  <c r="G136" i="1"/>
  <c r="H138" i="1"/>
  <c r="G138" i="1"/>
  <c r="H140" i="1"/>
  <c r="G140" i="1"/>
  <c r="H142" i="1"/>
  <c r="G142" i="1"/>
  <c r="H144" i="1"/>
  <c r="G144" i="1"/>
  <c r="H150" i="1"/>
  <c r="G150" i="1"/>
  <c r="H152" i="1"/>
  <c r="G152" i="1"/>
  <c r="H154" i="1"/>
  <c r="G154" i="1"/>
  <c r="H156" i="1"/>
  <c r="G156" i="1"/>
  <c r="H158" i="1"/>
  <c r="G158"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200" i="1"/>
  <c r="G200" i="1"/>
  <c r="H202" i="1"/>
  <c r="G202" i="1"/>
  <c r="H204" i="1"/>
  <c r="G204" i="1"/>
  <c r="H206" i="1"/>
  <c r="G206" i="1"/>
  <c r="H208" i="1"/>
  <c r="G208" i="1"/>
  <c r="G30" i="1"/>
  <c r="G34" i="1"/>
  <c r="G38" i="1"/>
  <c r="G42" i="1"/>
  <c r="G46" i="1"/>
  <c r="G50" i="1"/>
  <c r="G54" i="1"/>
  <c r="G58" i="1"/>
  <c r="G62" i="1"/>
  <c r="G66" i="1"/>
  <c r="G70" i="1"/>
  <c r="G74" i="1"/>
  <c r="G81" i="1"/>
  <c r="G85" i="1"/>
  <c r="G89" i="1"/>
  <c r="G93" i="1"/>
  <c r="H98" i="1"/>
  <c r="G98" i="1"/>
  <c r="G102" i="1"/>
  <c r="H108" i="1"/>
  <c r="G108" i="1"/>
  <c r="H112" i="1"/>
  <c r="G112" i="1"/>
  <c r="H116" i="1"/>
  <c r="G116" i="1"/>
  <c r="H124" i="1"/>
  <c r="G124" i="1"/>
  <c r="H146" i="1"/>
  <c r="G146" i="1"/>
  <c r="G29" i="1"/>
  <c r="G33" i="1"/>
  <c r="G37" i="1"/>
  <c r="G41" i="1"/>
  <c r="G45" i="1"/>
  <c r="G49" i="1"/>
  <c r="G53" i="1"/>
  <c r="G57" i="1"/>
  <c r="G61" i="1"/>
  <c r="G65" i="1"/>
  <c r="G69" i="1"/>
  <c r="G73" i="1"/>
  <c r="G77" i="1"/>
  <c r="G80" i="1"/>
  <c r="G84" i="1"/>
  <c r="G88" i="1"/>
  <c r="G92" i="1"/>
  <c r="H97" i="1"/>
  <c r="G97" i="1"/>
  <c r="H99" i="1"/>
  <c r="G99" i="1"/>
  <c r="H101" i="1"/>
  <c r="G101" i="1"/>
  <c r="H103" i="1"/>
  <c r="G103" i="1"/>
  <c r="H105" i="1"/>
  <c r="G105" i="1"/>
  <c r="H107" i="1"/>
  <c r="G107" i="1"/>
  <c r="H109" i="1"/>
  <c r="G109" i="1"/>
  <c r="H111" i="1"/>
  <c r="G111" i="1"/>
  <c r="H113" i="1"/>
  <c r="G113" i="1"/>
  <c r="H115" i="1"/>
  <c r="G115" i="1"/>
  <c r="H117" i="1"/>
  <c r="G117" i="1"/>
  <c r="H119" i="1"/>
  <c r="G119" i="1"/>
  <c r="H121" i="1"/>
  <c r="G121" i="1"/>
  <c r="H123" i="1"/>
  <c r="G123" i="1"/>
  <c r="H125" i="1"/>
  <c r="G125" i="1"/>
  <c r="H127" i="1"/>
  <c r="G127" i="1"/>
  <c r="H129" i="1"/>
  <c r="G129" i="1"/>
  <c r="H131" i="1"/>
  <c r="G131" i="1"/>
  <c r="H133" i="1"/>
  <c r="G133" i="1"/>
  <c r="H135" i="1"/>
  <c r="G135" i="1"/>
  <c r="H137" i="1"/>
  <c r="G137" i="1"/>
  <c r="H139" i="1"/>
  <c r="G139" i="1"/>
  <c r="H141" i="1"/>
  <c r="G141" i="1"/>
  <c r="H143" i="1"/>
  <c r="G143" i="1"/>
  <c r="H145" i="1"/>
  <c r="G145" i="1"/>
  <c r="H147" i="1"/>
  <c r="G147" i="1"/>
  <c r="H149" i="1"/>
  <c r="G149" i="1"/>
  <c r="H151" i="1"/>
  <c r="G151" i="1"/>
  <c r="H153" i="1"/>
  <c r="G153" i="1"/>
  <c r="H155" i="1"/>
  <c r="G155" i="1"/>
  <c r="H157" i="1"/>
  <c r="G157" i="1"/>
  <c r="H159" i="1"/>
  <c r="G159"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99" i="1"/>
  <c r="G199" i="1"/>
  <c r="H201" i="1"/>
  <c r="G201" i="1"/>
  <c r="H203" i="1"/>
  <c r="G203" i="1"/>
  <c r="H205" i="1"/>
  <c r="G205" i="1"/>
  <c r="H207" i="1"/>
  <c r="G207" i="1"/>
  <c r="H652" i="1"/>
  <c r="G652" i="1"/>
  <c r="H668" i="1"/>
  <c r="G668" i="1"/>
  <c r="H330" i="1"/>
  <c r="H334" i="1"/>
  <c r="H338" i="1"/>
  <c r="H342" i="1"/>
  <c r="H346" i="1"/>
  <c r="H656" i="1"/>
  <c r="G656" i="1"/>
  <c r="H672" i="1"/>
  <c r="G672"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31" i="1"/>
  <c r="G335" i="1"/>
  <c r="G339" i="1"/>
  <c r="G343" i="1"/>
  <c r="G347" i="1"/>
  <c r="G351" i="1"/>
  <c r="G359" i="1"/>
  <c r="G363" i="1"/>
  <c r="G367" i="1"/>
  <c r="G371" i="1"/>
  <c r="G375" i="1"/>
  <c r="G379" i="1"/>
  <c r="G383" i="1"/>
  <c r="G387" i="1"/>
  <c r="G391" i="1"/>
  <c r="G395" i="1"/>
  <c r="G399" i="1"/>
  <c r="G403" i="1"/>
  <c r="G407" i="1"/>
  <c r="G411" i="1"/>
  <c r="G414" i="1"/>
  <c r="G422" i="1"/>
  <c r="G426" i="1"/>
  <c r="G430" i="1"/>
  <c r="H660" i="1"/>
  <c r="G660" i="1"/>
  <c r="H328" i="1"/>
  <c r="G330" i="1"/>
  <c r="H332" i="1"/>
  <c r="G334" i="1"/>
  <c r="H336" i="1"/>
  <c r="G338" i="1"/>
  <c r="H340" i="1"/>
  <c r="G342" i="1"/>
  <c r="H344" i="1"/>
  <c r="G346" i="1"/>
  <c r="H348" i="1"/>
  <c r="G350" i="1"/>
  <c r="G354" i="1"/>
  <c r="G358" i="1"/>
  <c r="G362" i="1"/>
  <c r="G366" i="1"/>
  <c r="G370" i="1"/>
  <c r="G374" i="1"/>
  <c r="G378" i="1"/>
  <c r="G382" i="1"/>
  <c r="G386" i="1"/>
  <c r="G390" i="1"/>
  <c r="G394" i="1"/>
  <c r="G398" i="1"/>
  <c r="G402" i="1"/>
  <c r="G406" i="1"/>
  <c r="G410" i="1"/>
  <c r="G421" i="1"/>
  <c r="G425" i="1"/>
  <c r="G429" i="1"/>
  <c r="G433" i="1"/>
  <c r="H664" i="1"/>
  <c r="G664" i="1"/>
  <c r="H651" i="1"/>
  <c r="H655" i="1"/>
  <c r="H659" i="1"/>
  <c r="H663" i="1"/>
  <c r="H667" i="1"/>
  <c r="H671" i="1"/>
  <c r="H675" i="1"/>
  <c r="H679" i="1"/>
  <c r="H683"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70" i="1"/>
  <c r="H972" i="1"/>
  <c r="H974" i="1"/>
  <c r="H976" i="1"/>
  <c r="H978" i="1"/>
  <c r="H980" i="1"/>
  <c r="H982" i="1"/>
  <c r="H984" i="1"/>
  <c r="H986" i="1"/>
  <c r="H988" i="1"/>
  <c r="H990" i="1"/>
  <c r="G651" i="1"/>
  <c r="H653" i="1"/>
  <c r="G655" i="1"/>
  <c r="H657" i="1"/>
  <c r="G659" i="1"/>
  <c r="H661" i="1"/>
  <c r="G663" i="1"/>
  <c r="H665" i="1"/>
  <c r="G667" i="1"/>
  <c r="H669" i="1"/>
  <c r="G671" i="1"/>
  <c r="H673" i="1"/>
  <c r="H677" i="1"/>
  <c r="H681" i="1"/>
  <c r="H685" i="1"/>
  <c r="G713" i="1"/>
  <c r="G715"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4" i="1"/>
  <c r="G975" i="1"/>
  <c r="G976" i="1"/>
  <c r="G977" i="1"/>
  <c r="G978" i="1"/>
  <c r="G979" i="1"/>
  <c r="G980" i="1"/>
  <c r="G981" i="1"/>
  <c r="G982" i="1"/>
  <c r="G983" i="1"/>
  <c r="G984" i="1"/>
  <c r="G985" i="1"/>
  <c r="G986" i="1"/>
  <c r="G987" i="1"/>
  <c r="G988" i="1"/>
  <c r="G989" i="1"/>
  <c r="G990" i="1"/>
  <c r="G992" i="1"/>
  <c r="H992" i="1"/>
  <c r="G994" i="1"/>
  <c r="H994" i="1"/>
  <c r="G996" i="1"/>
  <c r="H996" i="1"/>
  <c r="G998" i="1"/>
  <c r="H998" i="1"/>
  <c r="G1000" i="1"/>
  <c r="H1000" i="1"/>
  <c r="G1002" i="1"/>
  <c r="H1002" i="1"/>
  <c r="G1004" i="1"/>
  <c r="H1004" i="1"/>
  <c r="G1006" i="1"/>
  <c r="H1006" i="1"/>
  <c r="G1008" i="1"/>
  <c r="H1008" i="1"/>
  <c r="G1010" i="1"/>
  <c r="H1010" i="1"/>
  <c r="G1012" i="1"/>
  <c r="H1012" i="1"/>
  <c r="G1014" i="1"/>
  <c r="H1014" i="1"/>
  <c r="G1016" i="1"/>
  <c r="H1016" i="1"/>
  <c r="G1018" i="1"/>
  <c r="H1018" i="1"/>
  <c r="G1020" i="1"/>
  <c r="H1020" i="1"/>
  <c r="G1022" i="1"/>
  <c r="H1022" i="1"/>
  <c r="G1024" i="1"/>
  <c r="H1024" i="1"/>
  <c r="G1026" i="1"/>
  <c r="H1026" i="1"/>
  <c r="G1028" i="1"/>
  <c r="H1028" i="1"/>
  <c r="G1030" i="1"/>
  <c r="H1030" i="1"/>
  <c r="G1032" i="1"/>
  <c r="H1032" i="1"/>
  <c r="G1034" i="1"/>
  <c r="H1034" i="1"/>
  <c r="G1036" i="1"/>
  <c r="H1036" i="1"/>
  <c r="G1038" i="1"/>
  <c r="H1038" i="1"/>
  <c r="G1040" i="1"/>
  <c r="H1040" i="1"/>
  <c r="G1042" i="1"/>
  <c r="H1042" i="1"/>
  <c r="G1044" i="1"/>
  <c r="H1044" i="1"/>
  <c r="G1046" i="1"/>
  <c r="H1046" i="1"/>
  <c r="G1048" i="1"/>
  <c r="H1048" i="1"/>
  <c r="G1050" i="1"/>
  <c r="H1050" i="1"/>
  <c r="G1052" i="1"/>
  <c r="H1052" i="1"/>
  <c r="G1054" i="1"/>
  <c r="H1054" i="1"/>
  <c r="G991" i="1"/>
  <c r="H991" i="1"/>
  <c r="G993" i="1"/>
  <c r="H993" i="1"/>
  <c r="G995" i="1"/>
  <c r="H995" i="1"/>
  <c r="G997" i="1"/>
  <c r="H997" i="1"/>
  <c r="G999" i="1"/>
  <c r="H999" i="1"/>
  <c r="G1001" i="1"/>
  <c r="H1001" i="1"/>
  <c r="G1003" i="1"/>
  <c r="H1003" i="1"/>
  <c r="G1005" i="1"/>
  <c r="H1005" i="1"/>
  <c r="G1007" i="1"/>
  <c r="H1007" i="1"/>
  <c r="G1009" i="1"/>
  <c r="H1009" i="1"/>
  <c r="G1013" i="1"/>
  <c r="H1013" i="1"/>
  <c r="G1015" i="1"/>
  <c r="H1015" i="1"/>
  <c r="G1017" i="1"/>
  <c r="H1017" i="1"/>
  <c r="G1019" i="1"/>
  <c r="H1019" i="1"/>
  <c r="G1021" i="1"/>
  <c r="H1021" i="1"/>
  <c r="G1023" i="1"/>
  <c r="H1023" i="1"/>
  <c r="G1025" i="1"/>
  <c r="H1025" i="1"/>
  <c r="G1027" i="1"/>
  <c r="H1027" i="1"/>
  <c r="G1029" i="1"/>
  <c r="H1029" i="1"/>
  <c r="G1031" i="1"/>
  <c r="H1031" i="1"/>
  <c r="G1033" i="1"/>
  <c r="H1033" i="1"/>
  <c r="G1035" i="1"/>
  <c r="H1035" i="1"/>
  <c r="G1037" i="1"/>
  <c r="H1037" i="1"/>
  <c r="G1039" i="1"/>
  <c r="H1039" i="1"/>
  <c r="G1041" i="1"/>
  <c r="H1041" i="1"/>
  <c r="G1043" i="1"/>
  <c r="H1043" i="1"/>
  <c r="G1045" i="1"/>
  <c r="H1045" i="1"/>
  <c r="G1047" i="1"/>
  <c r="H1047" i="1"/>
  <c r="G1049" i="1"/>
  <c r="H1049" i="1"/>
  <c r="G1051" i="1"/>
  <c r="H1051" i="1"/>
  <c r="G1053" i="1"/>
  <c r="H1053" i="1"/>
  <c r="G1055" i="1"/>
  <c r="H1055" i="1"/>
  <c r="H1056" i="1"/>
  <c r="H1057" i="1"/>
  <c r="H1058" i="1"/>
  <c r="H1059" i="1"/>
  <c r="H1060" i="1"/>
  <c r="H1061" i="1"/>
  <c r="H1062" i="1"/>
  <c r="H1063" i="1"/>
  <c r="H1064" i="1"/>
  <c r="H1065" i="1"/>
  <c r="H1066" i="1"/>
  <c r="H1067" i="1"/>
  <c r="H1068" i="1"/>
  <c r="H1069" i="1"/>
  <c r="H1070" i="1"/>
  <c r="H1071" i="1"/>
  <c r="H1072" i="1"/>
  <c r="H1073" i="1"/>
  <c r="H1075" i="1"/>
  <c r="H1076" i="1"/>
  <c r="H1077" i="1"/>
  <c r="H1078" i="1"/>
  <c r="H1079" i="1"/>
  <c r="H1080" i="1"/>
  <c r="H1081" i="1"/>
  <c r="H1082" i="1"/>
  <c r="H1083" i="1"/>
  <c r="H1084" i="1"/>
  <c r="H1085" i="1"/>
  <c r="H1086" i="1"/>
  <c r="H1087" i="1"/>
  <c r="H1088" i="1"/>
  <c r="H1089" i="1"/>
  <c r="H1090" i="1"/>
  <c r="H1091" i="1"/>
  <c r="H1092"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G1127" i="1"/>
  <c r="G1131" i="1"/>
  <c r="G1135" i="1"/>
  <c r="G1139" i="1"/>
  <c r="G1143" i="1"/>
  <c r="G1147" i="1"/>
  <c r="G1151" i="1"/>
  <c r="G1155" i="1"/>
  <c r="G1159" i="1"/>
  <c r="G1163" i="1"/>
  <c r="G1167" i="1"/>
  <c r="G1171" i="1"/>
  <c r="G1175" i="1"/>
  <c r="G1181" i="1"/>
  <c r="G1185" i="1"/>
  <c r="G1189" i="1"/>
  <c r="G1193" i="1"/>
  <c r="G1197" i="1"/>
  <c r="G1201" i="1"/>
  <c r="G1205" i="1"/>
  <c r="G1209" i="1"/>
  <c r="G1213" i="1"/>
  <c r="G1217" i="1"/>
  <c r="G1221" i="1"/>
  <c r="G1225" i="1"/>
  <c r="G1229" i="1"/>
  <c r="G1233" i="1"/>
  <c r="G1237" i="1"/>
  <c r="G1241" i="1"/>
  <c r="G1245" i="1"/>
  <c r="G1249" i="1"/>
  <c r="G1253" i="1"/>
  <c r="G1257" i="1"/>
  <c r="G1261" i="1"/>
  <c r="G1265" i="1"/>
  <c r="G1269" i="1"/>
  <c r="G1124" i="1"/>
  <c r="G1128" i="1"/>
  <c r="G1132" i="1"/>
  <c r="G1136" i="1"/>
  <c r="G1140" i="1"/>
  <c r="G1144" i="1"/>
  <c r="G1148" i="1"/>
  <c r="G1152" i="1"/>
  <c r="G1156" i="1"/>
  <c r="G1160" i="1"/>
  <c r="G1164" i="1"/>
  <c r="G1168" i="1"/>
  <c r="G1172" i="1"/>
  <c r="G1176" i="1"/>
  <c r="G1182" i="1"/>
  <c r="G1186" i="1"/>
  <c r="G1190" i="1"/>
  <c r="G1194" i="1"/>
  <c r="G1198" i="1"/>
  <c r="G1202" i="1"/>
  <c r="G1206" i="1"/>
  <c r="G1210" i="1"/>
  <c r="G1214" i="1"/>
  <c r="G1218" i="1"/>
  <c r="G1222" i="1"/>
  <c r="G1226" i="1"/>
  <c r="G1230" i="1"/>
  <c r="G1234" i="1"/>
  <c r="G1238" i="1"/>
  <c r="G1242" i="1"/>
  <c r="G1246" i="1"/>
  <c r="G1250" i="1"/>
  <c r="G1262" i="1"/>
  <c r="G1266" i="1"/>
  <c r="G1270" i="1"/>
  <c r="H1284" i="1"/>
  <c r="H1288" i="1"/>
  <c r="H1292" i="1"/>
  <c r="H1296" i="1"/>
  <c r="H1300" i="1"/>
  <c r="H1304"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282" i="1"/>
  <c r="H1286" i="1"/>
  <c r="H1290" i="1"/>
  <c r="H1294" i="1"/>
  <c r="H1298" i="1"/>
  <c r="H1302" i="1"/>
  <c r="H1306" i="1"/>
  <c r="G1283" i="1"/>
  <c r="G1287" i="1"/>
  <c r="G1291" i="1"/>
  <c r="G1295" i="1"/>
  <c r="G1299" i="1"/>
  <c r="G1303"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8" i="1"/>
  <c r="G1538" i="1"/>
  <c r="J1540" i="1"/>
  <c r="H1540" i="1"/>
  <c r="G1540" i="1"/>
  <c r="J1544" i="1"/>
  <c r="H1544" i="1"/>
  <c r="G1544" i="1"/>
  <c r="G1548" i="1"/>
  <c r="I1548" i="1" s="1"/>
  <c r="H1548" i="1"/>
  <c r="I1569" i="1"/>
  <c r="I1575"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6" i="1"/>
  <c r="G1440" i="1"/>
  <c r="G1444" i="1"/>
  <c r="G1448" i="1"/>
  <c r="G1452" i="1"/>
  <c r="G1456" i="1"/>
  <c r="G1460" i="1"/>
  <c r="G1464" i="1"/>
  <c r="G1468" i="1"/>
  <c r="G1472" i="1"/>
  <c r="G1476" i="1"/>
  <c r="G1480" i="1"/>
  <c r="G1484"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H1539" i="1"/>
  <c r="G1539" i="1"/>
  <c r="J1542" i="1"/>
  <c r="H1542" i="1"/>
  <c r="G1542" i="1"/>
  <c r="H1546" i="1"/>
  <c r="G1546" i="1"/>
  <c r="J1548" i="1"/>
  <c r="I1556" i="1"/>
  <c r="H1400" i="1"/>
  <c r="G1435" i="1"/>
  <c r="G1439" i="1"/>
  <c r="G1443" i="1"/>
  <c r="G1447" i="1"/>
  <c r="G1451" i="1"/>
  <c r="G1455" i="1"/>
  <c r="G1459" i="1"/>
  <c r="G1463" i="1"/>
  <c r="G1467" i="1"/>
  <c r="G1471" i="1"/>
  <c r="G1475" i="1"/>
  <c r="G1479" i="1"/>
  <c r="G1483" i="1"/>
  <c r="G1487" i="1"/>
  <c r="I1543" i="1"/>
  <c r="I1549" i="1"/>
  <c r="G1550" i="1"/>
  <c r="H1550" i="1"/>
  <c r="I1563" i="1"/>
  <c r="H1552" i="1"/>
  <c r="I1552" i="1" s="1"/>
  <c r="H1554" i="1"/>
  <c r="H1555" i="1"/>
  <c r="H1556" i="1"/>
  <c r="H1558" i="1"/>
  <c r="I1558" i="1" s="1"/>
  <c r="H1560" i="1"/>
  <c r="I1560" i="1" s="1"/>
  <c r="H1562" i="1"/>
  <c r="H1563" i="1"/>
  <c r="H1565" i="1"/>
  <c r="I1565" i="1" s="1"/>
  <c r="H1567" i="1"/>
  <c r="I1567" i="1" s="1"/>
  <c r="H1569" i="1"/>
  <c r="J1572" i="1"/>
  <c r="H1573" i="1"/>
  <c r="I1573" i="1" s="1"/>
  <c r="J1574" i="1"/>
  <c r="H1575" i="1"/>
  <c r="J1577" i="1"/>
  <c r="H1578" i="1"/>
  <c r="I1578" i="1" s="1"/>
  <c r="J1579" i="1"/>
  <c r="H1580" i="1"/>
  <c r="I1580" i="1" s="1"/>
  <c r="H1582" i="1"/>
  <c r="H1586" i="1"/>
  <c r="H1590" i="1"/>
  <c r="H1594" i="1"/>
  <c r="H1598" i="1"/>
  <c r="H1602" i="1"/>
  <c r="H1606" i="1"/>
  <c r="H1610" i="1"/>
  <c r="H1614" i="1"/>
  <c r="H1618" i="1"/>
  <c r="F7" i="4"/>
  <c r="E640" i="4"/>
  <c r="D634" i="1" s="1"/>
  <c r="H24" i="3"/>
  <c r="F176" i="5"/>
  <c r="J1541" i="1"/>
  <c r="J1543" i="1"/>
  <c r="J1545" i="1"/>
  <c r="G1622" i="1"/>
  <c r="H1626" i="1"/>
  <c r="G1626" i="1"/>
  <c r="H1630" i="1"/>
  <c r="G1630" i="1"/>
  <c r="H1634" i="1"/>
  <c r="G1634" i="1"/>
  <c r="H1638" i="1"/>
  <c r="G1638" i="1"/>
  <c r="H1642" i="1"/>
  <c r="G1642" i="1"/>
  <c r="H1646" i="1"/>
  <c r="G1646" i="1"/>
  <c r="H1650" i="1"/>
  <c r="G1650" i="1"/>
  <c r="H1654" i="1"/>
  <c r="G1654" i="1"/>
  <c r="H1658" i="1"/>
  <c r="G1658" i="1"/>
  <c r="H1662" i="1"/>
  <c r="G1662" i="1"/>
  <c r="H1666" i="1"/>
  <c r="G1666" i="1"/>
  <c r="H1670" i="1"/>
  <c r="G1670" i="1"/>
  <c r="H1674" i="1"/>
  <c r="G1674" i="1"/>
  <c r="H1678" i="1"/>
  <c r="G1678" i="1"/>
  <c r="I22" i="3"/>
  <c r="E6" i="5"/>
  <c r="E141" i="6"/>
  <c r="I27" i="3"/>
  <c r="E5" i="7"/>
  <c r="G345" i="9" s="1"/>
  <c r="E345" i="9" s="1"/>
  <c r="J1552" i="1"/>
  <c r="J1556" i="1"/>
  <c r="J1558" i="1"/>
  <c r="J1560" i="1"/>
  <c r="J1563" i="1"/>
  <c r="H1683" i="1"/>
  <c r="G1683" i="1"/>
  <c r="E418" i="4"/>
  <c r="D413" i="1" s="1"/>
  <c r="H335" i="9"/>
  <c r="E176" i="5"/>
  <c r="H33" i="3"/>
  <c r="D45" i="8"/>
  <c r="G1623" i="1"/>
  <c r="G1627" i="1"/>
  <c r="G1631" i="1"/>
  <c r="G1635" i="1"/>
  <c r="G1639" i="1"/>
  <c r="G1643" i="1"/>
  <c r="G1647" i="1"/>
  <c r="G1651" i="1"/>
  <c r="G1655" i="1"/>
  <c r="G1659" i="1"/>
  <c r="G1663" i="1"/>
  <c r="G1667" i="1"/>
  <c r="G1671" i="1"/>
  <c r="G1675" i="1"/>
  <c r="G1679" i="1"/>
  <c r="D361" i="4"/>
  <c r="D648" i="4"/>
  <c r="F89" i="5"/>
  <c r="F5" i="6"/>
  <c r="G1682" i="1"/>
  <c r="D43" i="4"/>
  <c r="D6" i="4" s="1"/>
  <c r="E82" i="4"/>
  <c r="D78" i="1" s="1"/>
  <c r="H78" i="1" s="1"/>
  <c r="D647" i="4"/>
  <c r="G314" i="9"/>
  <c r="E314" i="9" s="1"/>
  <c r="B314" i="9" s="1"/>
  <c r="G315" i="9"/>
  <c r="E315" i="9" s="1"/>
  <c r="B315" i="9" s="1"/>
  <c r="F150" i="5"/>
  <c r="E337" i="9"/>
  <c r="B337" i="9" s="1"/>
  <c r="E338" i="9"/>
  <c r="B338" i="9" s="1"/>
  <c r="D254" i="5"/>
  <c r="F276" i="5"/>
  <c r="D134" i="4"/>
  <c r="D202" i="4"/>
  <c r="D262" i="4"/>
  <c r="D321" i="4"/>
  <c r="D373" i="4"/>
  <c r="D430" i="4"/>
  <c r="D466" i="4"/>
  <c r="D536" i="4"/>
  <c r="D584" i="4"/>
  <c r="H315" i="9"/>
  <c r="H314" i="9"/>
  <c r="G335" i="9"/>
  <c r="E335" i="9" s="1"/>
  <c r="B335" i="9" s="1"/>
  <c r="F177" i="5"/>
  <c r="F115" i="6"/>
  <c r="G24" i="9"/>
  <c r="H24" i="9"/>
  <c r="F607" i="4"/>
  <c r="D88" i="5"/>
  <c r="F196" i="5"/>
  <c r="D129" i="6"/>
  <c r="B92" i="9"/>
  <c r="H309" i="9"/>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2" i="9"/>
  <c r="E212" i="9" s="1"/>
  <c r="B212" i="9" s="1"/>
  <c r="G211" i="9"/>
  <c r="E211" i="9" s="1"/>
  <c r="B211" i="9" s="1"/>
  <c r="G210" i="9"/>
  <c r="E210" i="9" s="1"/>
  <c r="B210" i="9" s="1"/>
  <c r="G209" i="9"/>
  <c r="E209" i="9" s="1"/>
  <c r="B209" i="9" s="1"/>
  <c r="G208" i="9"/>
  <c r="E208" i="9" s="1"/>
  <c r="B208" i="9" s="1"/>
  <c r="L207" i="9"/>
  <c r="F207" i="9" s="1"/>
  <c r="G213" i="9"/>
  <c r="E213" i="9" s="1"/>
  <c r="B213"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B248" i="9"/>
  <c r="B258" i="9"/>
  <c r="B262" i="9"/>
  <c r="B266" i="9"/>
  <c r="B282" i="9"/>
  <c r="B244" i="9"/>
  <c r="B246" i="9"/>
  <c r="B256" i="9"/>
  <c r="B260" i="9"/>
  <c r="B264" i="9"/>
  <c r="B268" i="9"/>
  <c r="B274" i="9"/>
  <c r="D44" i="8" l="1"/>
  <c r="G342" i="9" s="1"/>
  <c r="E342" i="9" s="1"/>
  <c r="B342" i="9" s="1"/>
  <c r="H19" i="9"/>
  <c r="E19" i="9" s="1"/>
  <c r="B19" i="9" s="1"/>
  <c r="F228" i="9"/>
  <c r="B228" i="9" s="1"/>
  <c r="H160" i="1"/>
  <c r="E152" i="4"/>
  <c r="D148" i="1" s="1"/>
  <c r="F164" i="4"/>
  <c r="E24" i="9"/>
  <c r="B24" i="9" s="1"/>
  <c r="F106" i="4"/>
  <c r="E6" i="4"/>
  <c r="G78" i="1"/>
  <c r="H17" i="3"/>
  <c r="C2" i="1"/>
  <c r="B345" i="9"/>
  <c r="E344" i="9"/>
  <c r="I10" i="3" s="1"/>
  <c r="F466" i="4"/>
  <c r="C460" i="1"/>
  <c r="F262" i="4"/>
  <c r="C258" i="1"/>
  <c r="F647" i="4"/>
  <c r="C641" i="1"/>
  <c r="F361" i="4"/>
  <c r="D360" i="4"/>
  <c r="C356" i="1"/>
  <c r="I31" i="3"/>
  <c r="D1536" i="1"/>
  <c r="F82" i="4"/>
  <c r="I1550" i="1"/>
  <c r="D535" i="4"/>
  <c r="F536" i="4"/>
  <c r="C530" i="1"/>
  <c r="I40" i="3"/>
  <c r="C1621" i="1"/>
  <c r="E180" i="9"/>
  <c r="B180" i="9" s="1"/>
  <c r="B207" i="9"/>
  <c r="F129" i="6"/>
  <c r="C1524" i="1"/>
  <c r="G347" i="9"/>
  <c r="E347" i="9" s="1"/>
  <c r="D639" i="4"/>
  <c r="F430" i="4"/>
  <c r="C424" i="1"/>
  <c r="F202" i="4"/>
  <c r="D152" i="4"/>
  <c r="C198" i="1"/>
  <c r="D141" i="6"/>
  <c r="D1011" i="1"/>
  <c r="I1542" i="1"/>
  <c r="I1540" i="1"/>
  <c r="D69" i="5"/>
  <c r="F88" i="5"/>
  <c r="C1093" i="1"/>
  <c r="D308" i="4"/>
  <c r="D422" i="4" s="1"/>
  <c r="F321" i="4"/>
  <c r="C316" i="1"/>
  <c r="K1480" i="9"/>
  <c r="F648" i="4"/>
  <c r="C642" i="1"/>
  <c r="E309" i="9"/>
  <c r="B309" i="9" s="1"/>
  <c r="F584" i="4"/>
  <c r="C578" i="1"/>
  <c r="F373" i="4"/>
  <c r="C368" i="1"/>
  <c r="F134" i="4"/>
  <c r="C130" i="1"/>
  <c r="F254" i="5"/>
  <c r="D250" i="5"/>
  <c r="C1258" i="1"/>
  <c r="F43" i="4"/>
  <c r="C39" i="1"/>
  <c r="I24" i="3"/>
  <c r="E175" i="5"/>
  <c r="D1179" i="1" s="1"/>
  <c r="D1180" i="1"/>
  <c r="I33" i="3"/>
  <c r="D1537" i="1"/>
  <c r="I1544" i="1"/>
  <c r="I39" i="3" l="1"/>
  <c r="C1620" i="1"/>
  <c r="G1620" i="1" s="1"/>
  <c r="G343" i="9"/>
  <c r="E343" i="9" s="1"/>
  <c r="B343" i="9" s="1"/>
  <c r="I18" i="3"/>
  <c r="E299" i="4"/>
  <c r="D295" i="1" s="1"/>
  <c r="D2" i="1"/>
  <c r="E422" i="4"/>
  <c r="F6" i="4"/>
  <c r="I17" i="3"/>
  <c r="F422" i="4"/>
  <c r="D643" i="4"/>
  <c r="C417" i="1"/>
  <c r="H1537" i="1"/>
  <c r="G1537" i="1"/>
  <c r="G1093" i="1"/>
  <c r="H1093" i="1"/>
  <c r="F639" i="4"/>
  <c r="C633" i="1"/>
  <c r="H356" i="1"/>
  <c r="G356" i="1"/>
  <c r="G2" i="1"/>
  <c r="H2" i="1"/>
  <c r="H39" i="1"/>
  <c r="G39" i="1"/>
  <c r="E346" i="9"/>
  <c r="B347" i="9"/>
  <c r="H530" i="1"/>
  <c r="G530" i="1"/>
  <c r="D418" i="4"/>
  <c r="F360" i="4"/>
  <c r="C355" i="1"/>
  <c r="H258" i="1"/>
  <c r="G258" i="1"/>
  <c r="H316" i="1"/>
  <c r="G316" i="1"/>
  <c r="E643" i="4"/>
  <c r="D417" i="1"/>
  <c r="H23" i="3"/>
  <c r="D6" i="5"/>
  <c r="F69" i="5"/>
  <c r="C1074" i="1"/>
  <c r="H299" i="9"/>
  <c r="F141" i="6"/>
  <c r="H31" i="3"/>
  <c r="C1536" i="1"/>
  <c r="H424" i="1"/>
  <c r="G424" i="1"/>
  <c r="H1524" i="1"/>
  <c r="G1524" i="1"/>
  <c r="H9" i="3"/>
  <c r="F250" i="5"/>
  <c r="H25" i="3"/>
  <c r="C1254" i="1"/>
  <c r="D175" i="5"/>
  <c r="H368" i="1"/>
  <c r="G368" i="1"/>
  <c r="D299" i="4"/>
  <c r="F152" i="4"/>
  <c r="H18" i="3"/>
  <c r="C148" i="1"/>
  <c r="G1180" i="1"/>
  <c r="H1180" i="1"/>
  <c r="H130" i="1"/>
  <c r="G130" i="1"/>
  <c r="H578" i="1"/>
  <c r="G578" i="1"/>
  <c r="H1258" i="1"/>
  <c r="G1258" i="1"/>
  <c r="H642" i="1"/>
  <c r="G642" i="1"/>
  <c r="F308" i="4"/>
  <c r="D417" i="4"/>
  <c r="C303" i="1"/>
  <c r="H198" i="1"/>
  <c r="G198" i="1"/>
  <c r="G1621" i="1"/>
  <c r="H1621" i="1"/>
  <c r="F535" i="4"/>
  <c r="D640" i="4"/>
  <c r="C529" i="1"/>
  <c r="H641" i="1"/>
  <c r="G641" i="1"/>
  <c r="H460" i="1"/>
  <c r="G460" i="1"/>
  <c r="E341" i="9" l="1"/>
  <c r="H1620" i="1"/>
  <c r="H11" i="3"/>
  <c r="N3" i="9" s="1"/>
  <c r="E301" i="4"/>
  <c r="D297" i="1" s="1"/>
  <c r="E300" i="4"/>
  <c r="D296" i="1" s="1"/>
  <c r="E423" i="4"/>
  <c r="E424" i="4" s="1"/>
  <c r="D419" i="1" s="1"/>
  <c r="F175" i="5"/>
  <c r="C1179" i="1"/>
  <c r="H417" i="1"/>
  <c r="G417" i="1"/>
  <c r="H303" i="1"/>
  <c r="G303" i="1"/>
  <c r="D301" i="4"/>
  <c r="F299" i="4"/>
  <c r="D423" i="4"/>
  <c r="C295" i="1"/>
  <c r="D300" i="4"/>
  <c r="H1254" i="1"/>
  <c r="G1254" i="1"/>
  <c r="H1536" i="1"/>
  <c r="G1536" i="1"/>
  <c r="G1074" i="1"/>
  <c r="H1074" i="1"/>
  <c r="F418" i="4"/>
  <c r="C413" i="1"/>
  <c r="H633" i="1"/>
  <c r="G633" i="1"/>
  <c r="F643" i="4"/>
  <c r="C637" i="1"/>
  <c r="F417" i="4"/>
  <c r="C412" i="1"/>
  <c r="H148" i="1"/>
  <c r="G148" i="1"/>
  <c r="D637" i="1"/>
  <c r="K3" i="9"/>
  <c r="I9" i="3"/>
  <c r="H529" i="1"/>
  <c r="G529" i="1"/>
  <c r="F640" i="4"/>
  <c r="C634" i="1"/>
  <c r="G306" i="9"/>
  <c r="E306" i="9" s="1"/>
  <c r="B306" i="9" s="1"/>
  <c r="G299" i="9"/>
  <c r="E299" i="9" s="1"/>
  <c r="F6" i="5"/>
  <c r="C1011" i="1"/>
  <c r="H355" i="1"/>
  <c r="G355" i="1"/>
  <c r="I11" i="3" l="1"/>
  <c r="D418" i="1"/>
  <c r="E425" i="4"/>
  <c r="D420" i="1" s="1"/>
  <c r="E644" i="4"/>
  <c r="H20" i="9"/>
  <c r="H637" i="1"/>
  <c r="G637" i="1"/>
  <c r="B299" i="9"/>
  <c r="F300" i="4"/>
  <c r="C296" i="1"/>
  <c r="F301" i="4"/>
  <c r="C297" i="1"/>
  <c r="H412" i="1"/>
  <c r="G412" i="1"/>
  <c r="H295" i="1"/>
  <c r="G295" i="1"/>
  <c r="H1179" i="1"/>
  <c r="G1179" i="1"/>
  <c r="H8" i="3"/>
  <c r="G1011" i="1"/>
  <c r="H1011" i="1"/>
  <c r="H634" i="1"/>
  <c r="G634" i="1"/>
  <c r="H413" i="1"/>
  <c r="G413" i="1"/>
  <c r="D425" i="4"/>
  <c r="F423" i="4"/>
  <c r="D644" i="4"/>
  <c r="C418" i="1"/>
  <c r="G20" i="9"/>
  <c r="D424" i="4"/>
  <c r="E20" i="9" l="1"/>
  <c r="B20" i="9" s="1"/>
  <c r="E646" i="4"/>
  <c r="D638" i="1"/>
  <c r="E645" i="4"/>
  <c r="H418" i="1"/>
  <c r="G418" i="1"/>
  <c r="D646" i="4"/>
  <c r="F644" i="4"/>
  <c r="C638" i="1"/>
  <c r="D645" i="4"/>
  <c r="H296" i="1"/>
  <c r="G296" i="1"/>
  <c r="F424" i="4"/>
  <c r="C419" i="1"/>
  <c r="F425" i="4"/>
  <c r="C420" i="1"/>
  <c r="H297" i="1"/>
  <c r="G297" i="1"/>
  <c r="M3" i="9"/>
  <c r="E649" i="4" l="1"/>
  <c r="D639" i="1"/>
  <c r="E650" i="4"/>
  <c r="D640" i="1"/>
  <c r="H419" i="1"/>
  <c r="G419" i="1"/>
  <c r="D650" i="4"/>
  <c r="F646" i="4"/>
  <c r="C640" i="1"/>
  <c r="H333" i="9"/>
  <c r="G333" i="9"/>
  <c r="E333" i="9" s="1"/>
  <c r="H420" i="1"/>
  <c r="G420" i="1"/>
  <c r="D649" i="4"/>
  <c r="F645" i="4"/>
  <c r="C639" i="1"/>
  <c r="H638" i="1"/>
  <c r="G638" i="1"/>
  <c r="I20" i="3" l="1"/>
  <c r="D644" i="1"/>
  <c r="I19" i="3"/>
  <c r="D643" i="1"/>
  <c r="B333" i="9"/>
  <c r="E298" i="9"/>
  <c r="I8" i="3" s="1"/>
  <c r="H20" i="3"/>
  <c r="F650" i="4"/>
  <c r="C644" i="1"/>
  <c r="G297" i="9"/>
  <c r="E297" i="9" s="1"/>
  <c r="B297" i="9" s="1"/>
  <c r="H19" i="3"/>
  <c r="F649" i="4"/>
  <c r="C643" i="1"/>
  <c r="H639" i="1"/>
  <c r="G639" i="1"/>
  <c r="H7" i="3"/>
  <c r="H640" i="1"/>
  <c r="G640" i="1"/>
  <c r="J3" i="9" l="1"/>
  <c r="H643" i="1"/>
  <c r="G643" i="1"/>
  <c r="H644" i="1"/>
  <c r="G644" i="1"/>
  <c r="G295" i="9" l="1"/>
  <c r="L293" i="9"/>
  <c r="F293" i="9" s="1"/>
  <c r="H295" i="9"/>
  <c r="H18" i="9"/>
  <c r="G18" i="9"/>
  <c r="J6" i="9"/>
  <c r="I11" i="9"/>
  <c r="H17" i="9"/>
  <c r="K10" i="9"/>
  <c r="G16" i="9"/>
  <c r="H21" i="9"/>
  <c r="J8" i="9"/>
  <c r="G15" i="9"/>
  <c r="J9" i="9"/>
  <c r="H15" i="9"/>
  <c r="G22" i="9"/>
  <c r="I8" i="9"/>
  <c r="K7" i="9"/>
  <c r="I7" i="9"/>
  <c r="K13" i="9"/>
  <c r="K6" i="9"/>
  <c r="J11" i="9"/>
  <c r="I17" i="9"/>
  <c r="H22" i="9"/>
  <c r="I9" i="9"/>
  <c r="H16" i="9"/>
  <c r="J5" i="9"/>
  <c r="L16" i="9"/>
  <c r="K5" i="9"/>
  <c r="J10" i="9"/>
  <c r="M15" i="9"/>
  <c r="J12" i="9"/>
  <c r="J13" i="9"/>
  <c r="I13" i="9"/>
  <c r="G17" i="9"/>
  <c r="K9" i="9"/>
  <c r="L15" i="9"/>
  <c r="G21" i="9"/>
  <c r="J7" i="9"/>
  <c r="I12" i="9"/>
  <c r="I5" i="9"/>
  <c r="K11" i="9"/>
  <c r="J17" i="9"/>
  <c r="I6" i="9"/>
  <c r="K12" i="9"/>
  <c r="M16" i="9"/>
  <c r="K8" i="9"/>
  <c r="E5" i="9" l="1"/>
  <c r="F15" i="9"/>
  <c r="E295" i="9"/>
  <c r="B295" i="9" s="1"/>
  <c r="E21" i="9"/>
  <c r="B21" i="9" s="1"/>
  <c r="E10" i="9"/>
  <c r="B10" i="9" s="1"/>
  <c r="E6" i="9"/>
  <c r="B6" i="9" s="1"/>
  <c r="E12" i="9"/>
  <c r="B12" i="9" s="1"/>
  <c r="F16" i="9"/>
  <c r="E22" i="9"/>
  <c r="B22" i="9" s="1"/>
  <c r="E17" i="9"/>
  <c r="B17" i="9" s="1"/>
  <c r="E7" i="9"/>
  <c r="B7" i="9" s="1"/>
  <c r="E11" i="9"/>
  <c r="B11" i="9" s="1"/>
  <c r="E16" i="9"/>
  <c r="B293" i="9"/>
  <c r="F23" i="9"/>
  <c r="E13" i="9"/>
  <c r="B13" i="9" s="1"/>
  <c r="B5" i="9"/>
  <c r="E9" i="9"/>
  <c r="B9" i="9" s="1"/>
  <c r="E8" i="9"/>
  <c r="B8" i="9" s="1"/>
  <c r="E15" i="9"/>
  <c r="E18" i="9"/>
  <c r="B18" i="9" s="1"/>
  <c r="E23" i="9"/>
  <c r="I7" i="3" s="1"/>
  <c r="F14" i="9" l="1"/>
  <c r="F3" i="9" s="1"/>
  <c r="B16" i="9"/>
  <c r="B15" i="9"/>
  <c r="E14" i="9"/>
  <c r="I13" i="3" s="1"/>
  <c r="E4" i="9"/>
  <c r="E3" i="9" l="1"/>
</calcChain>
</file>

<file path=xl/sharedStrings.xml><?xml version="1.0" encoding="utf-8"?>
<sst xmlns="http://schemas.openxmlformats.org/spreadsheetml/2006/main" count="4724" uniqueCount="3656">
  <si>
    <t>Obveznik:</t>
  </si>
  <si>
    <t>17185 - UGOSTITELJSKA ŠKOLA OPATIJA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</si>
  <si>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</si>
  <si>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</si>
  <si>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</si>
  <si>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</si>
  <si>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</si>
  <si>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</si>
  <si>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</si>
  <si>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</si>
  <si>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</si>
  <si>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</si>
  <si>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</si>
  <si>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</si>
  <si>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</si>
  <si>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</si>
  <si>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</si>
  <si>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</si>
  <si>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</si>
  <si>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</si>
  <si>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</si>
  <si>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</si>
  <si>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</si>
  <si>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</si>
  <si>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</si>
  <si>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</si>
  <si>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</si>
  <si>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</si>
  <si>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</si>
  <si>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</si>
  <si>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</si>
  <si>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</si>
  <si>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</si>
  <si>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</si>
  <si>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</si>
  <si>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</si>
  <si>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</si>
  <si>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</si>
  <si>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</si>
  <si>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</si>
  <si>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</si>
  <si>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</si>
  <si>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</si>
  <si>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</si>
  <si>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</si>
  <si>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</si>
  <si>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</si>
  <si>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</si>
  <si>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</si>
  <si>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</si>
  <si>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</si>
  <si>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</si>
  <si>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</si>
  <si>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</si>
  <si>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</si>
  <si>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</si>
  <si>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</si>
  <si>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</si>
  <si>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</si>
  <si>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</si>
  <si>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</si>
  <si>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</si>
  <si>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</si>
  <si>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</si>
  <si>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</si>
  <si>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</si>
  <si>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</si>
  <si>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</si>
  <si>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</si>
  <si>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</si>
  <si>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</si>
  <si>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</si>
  <si>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</si>
  <si>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</si>
  <si>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</si>
  <si>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</si>
  <si>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</si>
  <si>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</si>
  <si>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</si>
  <si>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</si>
  <si>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</si>
  <si>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</si>
  <si>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</si>
  <si>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</si>
  <si>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</si>
  <si>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</si>
  <si>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</si>
  <si>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</si>
  <si>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</si>
  <si>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</si>
  <si>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</si>
  <si>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</si>
  <si>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</si>
  <si>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</si>
  <si>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</si>
  <si>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</si>
  <si>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</si>
  <si>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</si>
  <si>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</si>
  <si>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</si>
  <si>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</si>
  <si>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</si>
  <si>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</si>
  <si>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</si>
  <si>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</si>
  <si>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</si>
  <si>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</si>
  <si>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</si>
  <si>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</si>
  <si>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</si>
  <si>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</si>
  <si>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</si>
  <si>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</si>
  <si>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</si>
  <si>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</si>
  <si>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</si>
  <si>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</si>
  <si>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</si>
  <si>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</si>
  <si>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</si>
  <si>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</si>
  <si>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</si>
  <si>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</si>
  <si>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</si>
  <si>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</si>
  <si>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</si>
  <si>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</si>
  <si>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</si>
  <si>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</si>
  <si>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</si>
  <si>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</si>
  <si>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</si>
  <si>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</si>
  <si>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</si>
  <si>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</si>
  <si>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</si>
  <si>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</si>
  <si>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</si>
  <si>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</si>
  <si>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</si>
  <si>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</si>
  <si>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</si>
  <si>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</si>
  <si>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</si>
  <si>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</si>
  <si>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</si>
  <si>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</si>
  <si>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</si>
  <si>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</si>
  <si>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</si>
  <si>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</si>
  <si>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</si>
  <si>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</si>
  <si>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</si>
  <si>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</si>
  <si>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</si>
  <si>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</si>
  <si>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</si>
  <si>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</si>
  <si>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</si>
  <si>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</si>
  <si>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</si>
  <si>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</si>
  <si>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</si>
  <si>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</si>
  <si>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</si>
  <si>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</si>
  <si>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</si>
  <si>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</si>
  <si>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</si>
  <si>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</si>
  <si>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</si>
  <si>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</si>
  <si>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</si>
  <si>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</si>
  <si>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</si>
  <si>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</si>
  <si>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</si>
  <si>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</si>
  <si>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</si>
  <si>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</si>
  <si>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</si>
  <si>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</si>
  <si>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</si>
  <si>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</si>
  <si>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</si>
  <si>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</si>
  <si>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</si>
  <si>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</si>
  <si>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</si>
  <si>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</si>
  <si>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</si>
  <si>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</si>
  <si>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</si>
  <si>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</si>
  <si>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</si>
  <si>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</si>
  <si>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</si>
  <si>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</si>
  <si>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</si>
  <si>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</si>
  <si>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</si>
  <si>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</si>
  <si>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</si>
  <si>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</si>
  <si>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</si>
  <si>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</si>
  <si>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</si>
  <si>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</si>
  <si>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</si>
  <si>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</si>
  <si>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</si>
  <si>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</si>
  <si>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</si>
  <si>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</si>
  <si>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</si>
  <si>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</si>
  <si>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</si>
  <si>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</si>
  <si>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</si>
  <si>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</si>
  <si>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</si>
  <si>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</si>
  <si>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</si>
  <si>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</si>
  <si>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</si>
  <si>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</si>
  <si>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</si>
  <si>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</si>
  <si>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</si>
  <si>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</si>
  <si>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</si>
  <si>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</si>
  <si>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</si>
  <si>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</si>
  <si>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</si>
  <si>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</si>
  <si>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</si>
  <si>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</si>
  <si>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</si>
  <si>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</si>
  <si>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</si>
  <si>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</si>
  <si>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</si>
  <si>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</si>
  <si>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</si>
  <si>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</si>
  <si>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</si>
  <si>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</si>
  <si>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</si>
  <si>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</si>
  <si>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</si>
  <si>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</si>
  <si>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</si>
  <si>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</si>
  <si>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</si>
  <si>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</si>
  <si>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</si>
  <si>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</si>
  <si>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</si>
  <si>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</si>
  <si>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</si>
  <si>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</si>
  <si>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</si>
  <si>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</si>
  <si>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</si>
  <si>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</si>
  <si>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</si>
  <si>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</si>
  <si>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</si>
  <si>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</si>
  <si>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</si>
  <si>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</si>
  <si>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</si>
  <si>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</si>
  <si>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</si>
  <si>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</si>
  <si>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</si>
  <si>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</si>
  <si>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</si>
  <si>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</si>
  <si>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</si>
  <si>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</si>
  <si>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</si>
  <si>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</si>
  <si>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</si>
  <si>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</si>
  <si>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</si>
  <si>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</si>
  <si>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</si>
  <si>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</si>
  <si>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</si>
  <si>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</si>
  <si>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</si>
  <si>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</si>
  <si>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</si>
  <si>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</si>
  <si>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</si>
  <si>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</si>
  <si>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</si>
  <si>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</si>
  <si>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</si>
  <si>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</si>
  <si>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</si>
  <si>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</si>
  <si>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</si>
  <si>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</si>
  <si>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</si>
  <si>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</si>
  <si>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</si>
  <si>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</si>
  <si>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</si>
  <si>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</si>
  <si>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</si>
  <si>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</si>
  <si>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</si>
  <si>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</si>
  <si>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</si>
  <si>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</si>
  <si>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</si>
  <si>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</si>
  <si>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</si>
  <si>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</si>
  <si>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</si>
  <si>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</si>
  <si>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</si>
  <si>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</si>
  <si>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</si>
  <si>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</si>
  <si>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</si>
  <si>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</si>
  <si>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</si>
  <si>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</si>
  <si>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</si>
  <si>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</si>
  <si>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</si>
  <si>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</si>
  <si>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</si>
  <si>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</si>
  <si>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</si>
  <si>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</si>
  <si>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</si>
  <si>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</si>
  <si>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</si>
  <si>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</si>
  <si>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</si>
  <si>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</si>
  <si>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</si>
  <si>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</si>
  <si>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</si>
  <si>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</si>
  <si>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</si>
  <si>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</si>
  <si>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</si>
  <si>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</si>
  <si>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</si>
  <si>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</si>
  <si>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</si>
  <si>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</si>
  <si>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</si>
  <si>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</si>
  <si>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</si>
  <si>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</si>
  <si>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</si>
  <si>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</si>
  <si>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</si>
  <si>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</si>
  <si>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</si>
  <si>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</si>
  <si>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</si>
  <si>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</si>
  <si>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</si>
  <si>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</si>
  <si>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</si>
  <si>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</si>
  <si>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</si>
  <si>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</si>
  <si>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</si>
  <si>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</si>
  <si>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</si>
  <si>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</si>
  <si>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</si>
  <si>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</si>
  <si>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</si>
  <si>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</si>
  <si>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</si>
  <si>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</si>
  <si>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</si>
  <si>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</si>
  <si>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</si>
  <si>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</si>
  <si>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</si>
  <si>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</si>
  <si>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</si>
  <si>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</si>
  <si>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</si>
  <si>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</si>
  <si>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</si>
  <si>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</si>
  <si>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</si>
  <si>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</si>
  <si>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</si>
  <si>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</si>
  <si>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</si>
  <si>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</si>
  <si>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</si>
  <si>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</si>
  <si>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</si>
  <si>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</si>
  <si>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</si>
  <si>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</si>
  <si>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</si>
  <si>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</si>
  <si>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</si>
  <si>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</si>
  <si>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</si>
  <si>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</si>
  <si>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</si>
  <si>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</si>
  <si>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</si>
  <si>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</si>
  <si>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</si>
  <si>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</si>
  <si>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</si>
  <si>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</si>
  <si>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</si>
  <si>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</si>
  <si>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</si>
  <si>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</si>
  <si>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</si>
  <si>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</si>
  <si>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</si>
  <si>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</si>
  <si>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</si>
  <si>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</si>
  <si>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</si>
  <si>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</si>
  <si>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</si>
  <si>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</si>
  <si>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</si>
  <si>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</si>
  <si>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</si>
  <si>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</si>
  <si>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</si>
  <si>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</si>
  <si>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</si>
  <si>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</si>
  <si>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</si>
  <si>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</si>
  <si>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</si>
  <si>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</si>
  <si>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</si>
  <si>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</si>
  <si>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</si>
  <si>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</si>
  <si>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</si>
  <si>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</si>
  <si>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</si>
  <si>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</si>
  <si>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</si>
  <si>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</si>
  <si>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</si>
  <si>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</si>
  <si>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</si>
  <si>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</si>
  <si>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</si>
  <si>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</si>
  <si>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</si>
  <si>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</si>
  <si>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</si>
  <si>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</si>
  <si>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</si>
  <si>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</si>
  <si>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</si>
  <si>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</si>
  <si>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</si>
  <si>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</si>
  <si>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</si>
  <si>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</si>
  <si>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</si>
  <si>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</si>
  <si>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</si>
  <si>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</si>
  <si>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</si>
  <si>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</si>
  <si>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</si>
  <si>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</si>
  <si>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</si>
  <si>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</si>
  <si>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</si>
  <si>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</si>
  <si>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</si>
  <si>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</si>
  <si>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</si>
  <si>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</si>
  <si>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</si>
  <si>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</si>
  <si>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</si>
  <si>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</si>
  <si>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</si>
  <si>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</si>
  <si>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</si>
  <si>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</si>
  <si>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</si>
  <si>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</si>
  <si>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</si>
  <si>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</si>
  <si>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</si>
  <si>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</si>
  <si>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</si>
  <si>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</si>
  <si>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</si>
  <si>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</si>
  <si>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</si>
  <si>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</si>
  <si>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</si>
  <si>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</si>
  <si>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</si>
  <si>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</si>
  <si>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</si>
  <si>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</si>
  <si>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</si>
  <si>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</si>
  <si>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</si>
  <si>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</si>
  <si>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</si>
  <si>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</si>
  <si>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</si>
  <si>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</si>
  <si>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</si>
  <si>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</si>
  <si>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</si>
  <si>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</si>
  <si>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</si>
  <si>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</si>
  <si>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</si>
  <si>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</si>
  <si>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</si>
  <si>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</si>
  <si>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</si>
  <si>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</si>
  <si>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</si>
  <si>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</si>
  <si>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</si>
  <si>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</si>
  <si>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</si>
  <si>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</si>
  <si>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</si>
  <si>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</si>
  <si>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</si>
  <si>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</si>
  <si>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</si>
  <si>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</si>
  <si>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</si>
  <si>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</si>
  <si>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</si>
  <si>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</si>
  <si>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</si>
  <si>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</si>
  <si>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</si>
  <si>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</si>
  <si>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</si>
  <si>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</si>
  <si>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</si>
  <si>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</si>
  <si>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</si>
  <si>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</si>
  <si>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</si>
  <si>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</si>
  <si>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</si>
  <si>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</si>
  <si>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</si>
  <si>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</si>
  <si>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</si>
  <si>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</si>
  <si>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</si>
  <si>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</si>
  <si>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</si>
  <si>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</si>
  <si>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</si>
  <si>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</si>
  <si>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</si>
  <si>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</si>
  <si>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</si>
  <si>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</si>
  <si>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</si>
  <si>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</si>
  <si>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</si>
  <si>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</si>
  <si>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</si>
  <si>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</si>
  <si>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</si>
  <si>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</si>
  <si>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</si>
  <si>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</si>
  <si>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</si>
  <si>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</si>
  <si>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</si>
  <si>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</si>
  <si>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</si>
  <si>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</si>
  <si>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</si>
  <si>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</si>
  <si>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</si>
  <si>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</si>
  <si>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</si>
  <si>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</si>
  <si>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</si>
  <si>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</si>
  <si>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</si>
  <si>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</si>
  <si>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</si>
  <si>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</si>
  <si>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</si>
  <si>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</si>
  <si>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</si>
  <si>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</si>
  <si>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</si>
  <si>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</si>
  <si>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</si>
  <si>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</si>
  <si>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</si>
  <si>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</si>
  <si>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</si>
  <si>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</si>
  <si>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</si>
  <si>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</si>
  <si>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</si>
  <si>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</si>
  <si>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</si>
  <si>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</si>
  <si>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</si>
  <si>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</si>
  <si>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</si>
  <si>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</si>
  <si>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</si>
  <si>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</si>
  <si>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</si>
  <si>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</si>
  <si>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</si>
  <si>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</si>
  <si>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</si>
  <si>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</si>
  <si>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</si>
  <si>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</si>
  <si>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</si>
  <si>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</si>
  <si>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</si>
  <si>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</si>
  <si>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</si>
  <si>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</si>
  <si>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</si>
  <si>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</si>
  <si>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</si>
  <si>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</si>
  <si>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</si>
  <si>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</si>
  <si>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</si>
  <si>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</si>
  <si>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</si>
  <si>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</si>
  <si>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</si>
  <si>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</si>
  <si>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</si>
  <si>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</si>
  <si>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</si>
  <si>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</si>
  <si>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</si>
  <si>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</si>
  <si>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</si>
  <si>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</si>
  <si>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</si>
  <si>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</si>
  <si>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</si>
  <si>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</si>
  <si>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</si>
  <si>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</si>
  <si>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</si>
  <si>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</si>
  <si>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</si>
  <si>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</si>
  <si>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</si>
  <si>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</si>
  <si>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</si>
  <si>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</si>
  <si>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</si>
  <si>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</si>
  <si>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</si>
  <si>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</si>
  <si>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</si>
  <si>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</si>
  <si>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</si>
  <si>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</si>
  <si>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</si>
  <si>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</si>
  <si>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</si>
  <si>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</si>
  <si>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</si>
  <si>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</si>
  <si>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</si>
  <si>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</si>
  <si>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</si>
  <si>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</si>
  <si>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</si>
  <si>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</si>
  <si>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</si>
  <si>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</si>
  <si>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</si>
  <si>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</si>
  <si>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</si>
  <si>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</si>
  <si>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</si>
  <si>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</si>
  <si>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</si>
  <si>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</si>
  <si>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</si>
  <si>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</si>
  <si>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</si>
  <si>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</si>
  <si>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</si>
  <si>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</si>
  <si>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</si>
  <si>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</si>
  <si>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</si>
  <si>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</si>
  <si>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</si>
  <si>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</si>
  <si>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</si>
  <si>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</si>
  <si>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</si>
  <si>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</si>
  <si>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</si>
  <si>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</si>
  <si>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</si>
  <si>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</si>
  <si>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</si>
  <si>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</si>
  <si>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</si>
  <si>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</si>
  <si>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</si>
  <si>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</si>
  <si>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</si>
  <si>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</si>
  <si>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</si>
  <si>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</si>
  <si>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</si>
  <si>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</si>
  <si>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</si>
  <si>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</si>
  <si>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</si>
  <si>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</si>
  <si>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</si>
  <si>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</si>
  <si>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</si>
  <si>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</si>
  <si>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</si>
  <si>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</si>
  <si>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</si>
  <si>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</si>
  <si>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</si>
  <si>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</si>
  <si>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</si>
  <si>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</si>
  <si>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</si>
  <si>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</si>
  <si>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</si>
  <si>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</si>
  <si>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</si>
  <si>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</si>
  <si>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</si>
  <si>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</si>
  <si>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</si>
  <si>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</si>
  <si>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</si>
  <si>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</si>
  <si>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</si>
  <si>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</si>
  <si>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</si>
  <si>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</si>
  <si>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</si>
  <si>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</si>
  <si>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</si>
  <si>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</si>
  <si>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</si>
  <si>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</si>
  <si>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</si>
  <si>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</si>
  <si>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</si>
  <si>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</si>
  <si>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</si>
  <si>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</si>
  <si>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</si>
  <si>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</si>
  <si>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</si>
  <si>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</si>
  <si>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</si>
  <si>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</si>
  <si>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</si>
  <si>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</si>
  <si>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</si>
  <si>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</si>
  <si>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</si>
  <si>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</si>
  <si>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</si>
  <si>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</si>
  <si>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</si>
  <si>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</si>
  <si>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</si>
  <si>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</si>
  <si>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</si>
  <si>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</si>
  <si>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</si>
  <si>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</si>
  <si>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</si>
  <si>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</si>
  <si>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</si>
  <si>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</si>
  <si>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</si>
  <si>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</si>
  <si>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</si>
  <si>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</si>
  <si>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</si>
  <si>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</si>
  <si>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</si>
  <si>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</si>
  <si>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</si>
  <si>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</si>
  <si>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</si>
  <si>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</si>
  <si>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</si>
  <si>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</si>
  <si>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</si>
  <si>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</si>
  <si>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</si>
  <si>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</si>
  <si>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</si>
  <si>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</si>
  <si>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</si>
  <si>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</si>
  <si>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</si>
  <si>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</si>
  <si>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</si>
  <si>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</si>
  <si>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</si>
  <si>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</si>
  <si>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</si>
  <si>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</si>
  <si>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</si>
  <si>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</si>
  <si>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</si>
  <si>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</si>
  <si>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</si>
  <si>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</si>
  <si>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</si>
  <si>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</si>
  <si>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</si>
  <si>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</si>
  <si>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</si>
  <si>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</si>
  <si>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</si>
  <si>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</si>
  <si>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</si>
  <si>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</si>
  <si>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</si>
  <si>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</si>
  <si>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</si>
  <si>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</si>
  <si>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</si>
  <si>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</si>
  <si>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</si>
  <si>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</si>
  <si>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</si>
  <si>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</si>
  <si>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</si>
  <si>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</si>
  <si>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</si>
  <si>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</si>
  <si>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</si>
  <si>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</si>
  <si>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</si>
  <si>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</si>
  <si>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</si>
  <si>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</si>
  <si>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</si>
  <si>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</si>
  <si>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</si>
  <si>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</si>
  <si>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</si>
  <si>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</si>
  <si>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</si>
  <si>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</si>
  <si>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</si>
  <si>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</si>
  <si>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</si>
  <si>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</si>
  <si>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</si>
  <si>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</si>
  <si>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</si>
  <si>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</si>
  <si>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</si>
  <si>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</si>
  <si>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</si>
  <si>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</si>
  <si>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</si>
  <si>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</si>
  <si>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</si>
  <si>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</si>
  <si>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</si>
  <si>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</si>
  <si>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</si>
  <si>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</si>
  <si>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</si>
  <si>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</si>
  <si>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</si>
  <si>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</si>
  <si>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</si>
  <si>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</si>
  <si>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</si>
  <si>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</si>
  <si>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</si>
  <si>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</si>
  <si>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</si>
  <si>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</si>
  <si>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</si>
  <si>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</si>
  <si>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</si>
  <si>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</si>
  <si>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</si>
  <si>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</si>
  <si>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</si>
  <si>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</si>
  <si>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</si>
  <si>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</si>
  <si>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</si>
  <si>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</si>
  <si>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</si>
  <si>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</si>
  <si>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</si>
  <si>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</si>
  <si>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</si>
  <si>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</si>
  <si>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</si>
  <si>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</si>
  <si>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</si>
  <si>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</si>
  <si>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</si>
  <si>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</si>
  <si>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</si>
  <si>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</si>
  <si>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</si>
  <si>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</si>
  <si>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</si>
  <si>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</si>
  <si>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</si>
  <si>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</si>
  <si>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</si>
  <si>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</si>
  <si>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</si>
  <si>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</si>
  <si>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</si>
  <si>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</si>
  <si>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</si>
  <si>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</si>
  <si>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</si>
  <si>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</si>
  <si>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</si>
  <si>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</si>
  <si>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</si>
  <si>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</si>
  <si>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</si>
  <si>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</si>
  <si>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</si>
  <si>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</si>
  <si>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</si>
  <si>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</si>
  <si>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</si>
  <si>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</si>
  <si>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</si>
  <si>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</si>
  <si>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</si>
  <si>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</si>
  <si>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</si>
  <si>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</si>
  <si>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</si>
  <si>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</si>
  <si>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</si>
  <si>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</si>
  <si>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</si>
  <si>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</si>
  <si>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</si>
  <si>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</si>
  <si>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</si>
  <si>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</si>
  <si>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</si>
  <si>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</si>
  <si>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</si>
  <si>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</si>
  <si>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</si>
  <si>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</si>
  <si>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</si>
  <si>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</si>
  <si>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</si>
  <si>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</si>
  <si>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</si>
  <si>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</si>
  <si>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</si>
  <si>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</si>
  <si>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</si>
  <si>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</si>
  <si>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</si>
  <si>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</si>
  <si>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</si>
  <si>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</si>
  <si>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</si>
  <si>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</si>
  <si>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</si>
  <si>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</si>
  <si>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</si>
  <si>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</si>
  <si>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</si>
  <si>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</si>
  <si>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</si>
  <si>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</si>
  <si>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</si>
  <si>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</si>
  <si>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</si>
  <si>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</si>
  <si>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</si>
  <si>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</si>
  <si>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</si>
  <si>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</si>
  <si>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</si>
  <si>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</si>
  <si>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</si>
  <si>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</si>
  <si>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</si>
  <si>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</si>
  <si>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</si>
  <si>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</si>
  <si>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</si>
  <si>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</si>
  <si>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</si>
  <si>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</si>
  <si>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</si>
  <si>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</si>
  <si>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</si>
  <si>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</si>
  <si>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</si>
  <si>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</si>
  <si>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</si>
  <si>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</si>
  <si>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</si>
  <si>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</si>
  <si>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</si>
  <si>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</si>
  <si>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</si>
  <si>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</si>
  <si>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</si>
  <si>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</si>
  <si>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</si>
  <si>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</si>
  <si>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</si>
  <si>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</si>
  <si>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</si>
  <si>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</si>
  <si>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</si>
  <si>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</si>
  <si>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</si>
  <si>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</si>
  <si>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</si>
  <si>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</si>
  <si>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</si>
  <si>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</si>
  <si>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</si>
  <si>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</si>
  <si>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</si>
  <si>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</si>
  <si>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</si>
  <si>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</si>
  <si>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</si>
  <si>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</si>
  <si>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</si>
  <si>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</si>
  <si>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</si>
  <si>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</si>
  <si>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</si>
  <si>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</si>
  <si>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</si>
  <si>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</si>
  <si>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</si>
  <si>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</si>
  <si>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</si>
  <si>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</si>
  <si>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</si>
  <si>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</si>
  <si>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</si>
  <si>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</si>
  <si>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</si>
  <si>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</si>
  <si>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</si>
  <si>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</si>
  <si>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</si>
  <si>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</si>
  <si>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</si>
  <si>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</si>
  <si>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</si>
  <si>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</si>
  <si>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</si>
  <si>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</si>
  <si>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</si>
  <si>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</si>
  <si>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</si>
  <si>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</si>
  <si>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</si>
  <si>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</si>
  <si>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</si>
  <si>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</si>
  <si>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</si>
  <si>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</si>
  <si>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</si>
  <si>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</si>
  <si>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</si>
  <si>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</si>
  <si>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</si>
  <si>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</si>
  <si>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</si>
  <si>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</si>
  <si>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</si>
  <si>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</si>
  <si>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</si>
  <si>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</si>
  <si>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</si>
  <si>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</si>
  <si>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</si>
  <si>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</si>
  <si>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</si>
  <si>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</si>
  <si>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</si>
  <si>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</si>
  <si>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</si>
  <si>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</si>
  <si>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</si>
  <si>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</si>
  <si>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</si>
  <si>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</si>
  <si>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</si>
  <si>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</si>
  <si>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</si>
  <si>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</si>
  <si>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</si>
  <si>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</si>
  <si>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</si>
  <si>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</si>
  <si>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</si>
  <si>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</si>
  <si>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</si>
  <si>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</si>
  <si>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</si>
  <si>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</si>
  <si>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</si>
  <si>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</si>
  <si>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</si>
  <si>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</si>
  <si>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</si>
  <si>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</si>
  <si>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</si>
  <si>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</si>
  <si>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</si>
  <si>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</si>
  <si>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</si>
  <si>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</si>
  <si>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</si>
  <si>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</si>
  <si>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</si>
  <si>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</si>
  <si>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</si>
  <si>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</si>
  <si>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</si>
  <si>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</si>
  <si>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</si>
  <si>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</si>
  <si>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</si>
  <si>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</si>
  <si>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</si>
  <si>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</si>
  <si>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</si>
  <si>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</si>
  <si>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</si>
  <si>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</si>
  <si>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</si>
  <si>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</si>
  <si>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</si>
  <si>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</si>
  <si>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</si>
  <si>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</si>
  <si>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</si>
  <si>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</si>
  <si>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</si>
  <si>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</si>
  <si>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</si>
  <si>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</si>
  <si>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</si>
  <si>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</si>
  <si>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</si>
  <si>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</si>
  <si>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</si>
  <si>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</si>
  <si>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</si>
  <si>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</si>
  <si>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</si>
  <si>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</si>
  <si>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</si>
  <si>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</si>
  <si>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</si>
  <si>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</si>
  <si>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</si>
  <si>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</si>
  <si>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</si>
  <si>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</si>
  <si>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</si>
  <si>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</si>
  <si>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</si>
  <si>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</si>
  <si>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</si>
  <si>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</si>
  <si>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</si>
  <si>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</si>
  <si>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</si>
  <si>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</si>
  <si>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</si>
  <si>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</si>
  <si>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</si>
  <si>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</si>
  <si>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</si>
  <si>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</si>
  <si>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</si>
  <si>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</si>
  <si>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</si>
  <si>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</si>
  <si>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</si>
  <si>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</si>
  <si>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</si>
  <si>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</si>
  <si>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</si>
  <si>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</si>
  <si>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</si>
  <si>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</si>
  <si>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</si>
  <si>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</si>
  <si>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</si>
  <si>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</si>
  <si>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</si>
  <si>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</si>
  <si>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</si>
  <si>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</si>
  <si>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</si>
  <si>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</si>
  <si>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</si>
  <si>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</si>
  <si>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</si>
  <si>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</si>
  <si>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</si>
  <si>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</si>
  <si>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</si>
  <si>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</si>
  <si>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</si>
  <si>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</si>
  <si>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</si>
  <si>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</si>
  <si>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</si>
  <si>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</si>
  <si>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</si>
  <si>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</si>
  <si>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</si>
  <si>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</si>
  <si>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</si>
  <si>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</si>
  <si>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</si>
  <si>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</si>
  <si>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</si>
  <si>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</si>
  <si>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</si>
  <si>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</si>
  <si>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</si>
  <si>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</si>
  <si>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</si>
  <si>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</si>
  <si>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</si>
  <si>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</si>
  <si>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</si>
  <si>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</si>
  <si>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</si>
  <si>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</si>
  <si>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</si>
  <si>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</si>
  <si>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</si>
  <si>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</si>
  <si>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</si>
  <si>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</si>
  <si>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</si>
  <si>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</si>
  <si>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</si>
  <si>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</si>
  <si>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</si>
  <si>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</si>
  <si>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</si>
  <si>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</si>
  <si>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</si>
  <si>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</si>
  <si>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</si>
  <si>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</si>
  <si>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</si>
  <si>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</si>
  <si>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</si>
  <si>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</si>
  <si>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</si>
  <si>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</si>
  <si>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</si>
  <si>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</si>
  <si>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</si>
  <si>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</si>
  <si>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</si>
  <si>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</si>
  <si>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</si>
  <si>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</si>
  <si>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</si>
  <si>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</si>
  <si>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</si>
  <si>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</si>
  <si>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</si>
  <si>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</si>
  <si>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</si>
  <si>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</si>
  <si>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</si>
  <si>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</si>
  <si>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</si>
  <si>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</si>
  <si>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</si>
  <si>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</si>
  <si>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</si>
  <si>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</si>
  <si>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</si>
  <si>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</si>
  <si>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</si>
  <si>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</si>
  <si>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</si>
  <si>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</si>
  <si>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</si>
  <si>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</si>
  <si>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</si>
  <si>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</si>
  <si>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</si>
  <si>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</si>
  <si>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</si>
  <si>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</si>
  <si>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</si>
  <si>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</si>
  <si>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</si>
  <si>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</si>
  <si>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</si>
  <si>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</si>
  <si>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</si>
  <si>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</si>
  <si>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</si>
  <si>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</si>
  <si>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</si>
  <si>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</si>
  <si>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</si>
  <si>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</si>
  <si>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</si>
  <si>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</si>
  <si>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</si>
  <si>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</si>
  <si>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</si>
  <si>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</si>
  <si>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</si>
  <si>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</si>
  <si>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</si>
  <si>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</si>
  <si>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</si>
  <si>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</si>
  <si>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</si>
  <si>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</si>
  <si>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</si>
  <si>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</si>
  <si>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</si>
  <si>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</si>
  <si>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</si>
  <si>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</si>
  <si>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</si>
  <si>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</si>
  <si>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</si>
  <si>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</si>
  <si>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</si>
  <si>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</si>
  <si>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</si>
  <si>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</si>
  <si>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</si>
  <si>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</si>
  <si>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</si>
  <si>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</si>
  <si>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</si>
  <si>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</si>
  <si>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</si>
  <si>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</si>
  <si>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</si>
  <si>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</si>
  <si>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</si>
  <si>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</si>
  <si>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</si>
  <si>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</si>
  <si>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</si>
  <si>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</si>
  <si>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</si>
  <si>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</si>
  <si>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</si>
  <si>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</si>
  <si>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</si>
  <si>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</si>
  <si>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</si>
  <si>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</si>
  <si>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</si>
  <si>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</si>
  <si>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</si>
  <si>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</si>
  <si>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</si>
  <si>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</si>
  <si>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</si>
  <si>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</si>
  <si>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</si>
  <si>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</si>
  <si>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</si>
  <si>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</si>
  <si>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</si>
  <si>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</si>
  <si>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</si>
  <si>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</si>
  <si>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</si>
  <si>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</si>
  <si>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</si>
  <si>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</si>
  <si>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</si>
  <si>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</si>
  <si>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</si>
  <si>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</si>
  <si>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</si>
  <si>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</si>
  <si>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</si>
  <si>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</si>
  <si>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</si>
  <si>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</si>
  <si>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</si>
  <si>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</si>
  <si>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</si>
  <si>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</si>
  <si>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</si>
  <si>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</si>
  <si>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</si>
  <si>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</si>
  <si>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</si>
  <si>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</si>
  <si>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</si>
  <si>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</si>
  <si>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</si>
  <si>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</si>
  <si>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</si>
  <si>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</si>
  <si>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</si>
  <si>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</si>
  <si>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</si>
  <si>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</si>
  <si>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</si>
  <si>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</si>
  <si>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</si>
  <si>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</si>
  <si>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</si>
  <si>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</si>
  <si>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</si>
  <si>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</si>
  <si>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</si>
  <si>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</si>
  <si>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</si>
  <si>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</si>
  <si>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</si>
  <si>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</si>
  <si>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</si>
  <si>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</si>
  <si>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</si>
  <si>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</si>
  <si>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</si>
  <si>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</si>
  <si>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</si>
  <si>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</si>
  <si>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</si>
  <si>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</si>
  <si>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</si>
  <si>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</si>
  <si>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</si>
  <si>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</si>
  <si>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</si>
  <si>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</si>
  <si>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</si>
  <si>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</si>
  <si>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</si>
  <si>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</si>
  <si>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</si>
  <si>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</si>
  <si>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</si>
  <si>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</si>
  <si>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</si>
  <si>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</si>
  <si>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</si>
  <si>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</si>
  <si>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</si>
  <si>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</si>
  <si>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</si>
  <si>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</si>
  <si>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</si>
  <si>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</si>
  <si>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</si>
  <si>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</si>
  <si>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</si>
  <si>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</si>
  <si>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</si>
  <si>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</si>
  <si>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</si>
  <si>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</si>
  <si>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</si>
  <si>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</si>
  <si>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</si>
  <si>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</si>
  <si>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</si>
  <si>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</si>
  <si>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</si>
  <si>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</si>
  <si>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</si>
  <si>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</si>
  <si>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</si>
  <si>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</si>
  <si>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</si>
  <si>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</si>
  <si>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</si>
  <si>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</si>
  <si>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</si>
  <si>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</si>
  <si>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</si>
  <si>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</si>
  <si>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</si>
  <si>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</si>
  <si>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</si>
  <si>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</si>
  <si>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</si>
  <si>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</si>
  <si>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</si>
  <si>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</si>
  <si>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</si>
  <si>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</si>
  <si>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</si>
  <si>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</si>
  <si>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</si>
  <si>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</si>
  <si>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</si>
  <si>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</si>
  <si>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</si>
  <si>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</si>
  <si>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</si>
  <si>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</si>
  <si>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</si>
  <si>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</si>
  <si>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</si>
  <si>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</si>
  <si>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</si>
  <si>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</si>
  <si>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</si>
  <si>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</si>
  <si>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</si>
  <si>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</si>
  <si>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</si>
  <si>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</si>
  <si>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</si>
  <si>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</si>
  <si>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</si>
  <si>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</si>
  <si>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</si>
  <si>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</si>
  <si>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</si>
  <si>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</si>
  <si>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</si>
  <si>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</si>
  <si>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</si>
  <si>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</si>
  <si>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</si>
  <si>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</si>
  <si>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</si>
  <si>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</si>
  <si>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</si>
  <si>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</si>
  <si>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</si>
  <si>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</si>
  <si>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</si>
  <si>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</si>
  <si>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</si>
  <si>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</si>
  <si>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</si>
  <si>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</si>
  <si>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</si>
  <si>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</si>
  <si>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</si>
  <si>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</si>
  <si>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</si>
  <si>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</si>
  <si>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</si>
  <si>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</si>
  <si>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</si>
  <si>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</si>
  <si>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</si>
  <si>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</si>
  <si>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</si>
  <si>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</si>
  <si>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</si>
  <si>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</si>
  <si>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</si>
  <si>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</si>
  <si>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</si>
  <si>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</si>
  <si>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</si>
  <si>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</si>
  <si>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</si>
  <si>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</si>
  <si>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</si>
  <si>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</si>
  <si>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</si>
  <si>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</si>
  <si>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</si>
  <si>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</si>
  <si>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</si>
  <si>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</si>
  <si>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</si>
  <si>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</si>
  <si>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</si>
  <si>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</si>
  <si>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</si>
  <si>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</si>
  <si>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</si>
  <si>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</si>
  <si>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</si>
  <si>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</si>
  <si>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</si>
  <si>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</si>
  <si>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</si>
  <si>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</si>
  <si>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</si>
  <si>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</si>
  <si>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</si>
  <si>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</si>
  <si>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</si>
  <si>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</si>
  <si>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</si>
  <si>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</si>
  <si>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</si>
  <si>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</si>
  <si>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</si>
  <si>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</si>
  <si>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</si>
  <si>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</si>
  <si>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</si>
  <si>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</si>
  <si>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</si>
  <si>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</si>
  <si>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</si>
  <si>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</si>
  <si>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</si>
  <si>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</si>
  <si>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</si>
  <si>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</si>
  <si>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</si>
  <si>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</si>
  <si>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</si>
  <si>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</si>
  <si>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</si>
  <si>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</si>
  <si>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</si>
  <si>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</si>
  <si>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</si>
  <si>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</si>
  <si>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</si>
  <si>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</si>
  <si>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</si>
  <si>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</si>
  <si>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</si>
  <si>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</si>
  <si>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</si>
  <si>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</si>
  <si>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</si>
  <si>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</si>
  <si>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</si>
  <si>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</si>
  <si>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</si>
  <si>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</si>
  <si>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</si>
  <si>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</si>
  <si>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</si>
  <si>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</si>
  <si>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</si>
  <si>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</si>
  <si>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</si>
  <si>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</si>
  <si>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</si>
  <si>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</si>
  <si>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</si>
  <si>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</si>
  <si>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</si>
  <si>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</si>
  <si>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</si>
  <si>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</si>
  <si>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</si>
  <si>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</si>
  <si>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</si>
  <si>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</si>
  <si>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</si>
  <si>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</si>
  <si>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</si>
  <si>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</si>
  <si>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</si>
  <si>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</si>
  <si>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</si>
  <si>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</si>
  <si>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</si>
  <si>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</si>
  <si>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</si>
  <si>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</si>
  <si>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</si>
  <si>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</si>
  <si>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</si>
  <si>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</si>
  <si>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</si>
  <si>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</si>
  <si>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</si>
  <si>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</si>
  <si>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</si>
  <si>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</si>
  <si>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</si>
  <si>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</si>
  <si>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</si>
  <si>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</si>
  <si>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</si>
  <si>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</si>
  <si>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</si>
  <si>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</si>
  <si>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</si>
  <si>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</si>
  <si>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</si>
  <si>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</si>
  <si>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</si>
  <si>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</si>
  <si>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</si>
  <si>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</si>
  <si>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</si>
  <si>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</si>
  <si>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</si>
  <si>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</si>
  <si>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</si>
  <si>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</si>
  <si>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</si>
  <si>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</si>
  <si>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</si>
  <si>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</si>
  <si>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</si>
  <si>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</si>
  <si>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</si>
  <si>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</si>
  <si>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</si>
  <si>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</si>
  <si>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</si>
  <si>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</si>
  <si>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</si>
  <si>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</si>
  <si>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</si>
  <si>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</si>
  <si>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</si>
  <si>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</si>
  <si>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</si>
  <si>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</si>
  <si>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</si>
  <si>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</si>
  <si>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</si>
  <si>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</si>
  <si>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</si>
  <si>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</si>
  <si>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</si>
  <si>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</si>
  <si>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</si>
  <si>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</si>
  <si>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</si>
  <si>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</si>
  <si>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</si>
  <si>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</si>
  <si>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</si>
  <si>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</si>
  <si>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</si>
  <si>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</si>
  <si>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</si>
  <si>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</si>
  <si>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</si>
  <si>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</si>
  <si>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</si>
  <si>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</si>
  <si>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</si>
  <si>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</si>
  <si>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</si>
  <si>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</si>
  <si>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</si>
  <si>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</si>
  <si>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</si>
  <si>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</si>
  <si>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</si>
  <si>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</si>
  <si>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</si>
  <si>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</si>
  <si>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</si>
  <si>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</si>
  <si>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</si>
  <si>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</si>
  <si>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</si>
  <si>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</si>
  <si>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</si>
  <si>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</si>
  <si>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</si>
  <si>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</si>
  <si>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</si>
  <si>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</si>
  <si>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</si>
  <si>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</si>
  <si>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</si>
  <si>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</si>
  <si>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</si>
  <si>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</si>
  <si>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</si>
  <si>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</si>
  <si>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</si>
  <si>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</si>
  <si>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</si>
  <si>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</si>
  <si>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</si>
  <si>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</si>
  <si>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</si>
  <si>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</si>
  <si>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</si>
  <si>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</si>
  <si>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</si>
  <si>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</si>
  <si>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</si>
  <si>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</si>
  <si>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</si>
  <si>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</si>
  <si>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</si>
  <si>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</si>
  <si>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</si>
  <si>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</si>
  <si>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</si>
  <si>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</si>
  <si>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</si>
  <si>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</si>
  <si>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</si>
  <si>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</si>
  <si>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</si>
  <si>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</si>
  <si>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</si>
  <si>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</si>
  <si>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</si>
  <si>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</si>
  <si>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</si>
  <si>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</si>
  <si>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</si>
  <si>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</si>
  <si>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</si>
  <si>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</si>
  <si>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</si>
  <si>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</si>
  <si>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</si>
  <si>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</si>
  <si>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</si>
  <si>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</si>
  <si>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</si>
  <si>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</si>
  <si>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</si>
  <si>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</si>
  <si>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</si>
  <si>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</si>
  <si>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</si>
  <si>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</si>
  <si>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</si>
  <si>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</si>
  <si>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</si>
  <si>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</si>
  <si>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</si>
  <si>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</si>
  <si>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</si>
  <si>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</si>
  <si>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</si>
  <si>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</si>
  <si>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</si>
  <si>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</si>
  <si>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</si>
  <si>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</si>
  <si>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</si>
  <si>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</si>
  <si>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</si>
  <si>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</si>
  <si>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</si>
  <si>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</si>
  <si>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</si>
  <si>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</si>
  <si>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</si>
  <si>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</si>
  <si>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</si>
  <si>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</si>
  <si>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</si>
  <si>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</si>
  <si>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</si>
  <si>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</si>
  <si>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</si>
  <si>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</si>
  <si>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</si>
  <si>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</si>
  <si>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</si>
  <si>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</si>
  <si>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</si>
  <si>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</si>
  <si>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</si>
  <si>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</si>
  <si>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</si>
  <si>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</si>
  <si>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</si>
  <si>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</si>
  <si>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</si>
  <si>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</si>
  <si>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</si>
  <si>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</si>
  <si>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</si>
  <si>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</si>
  <si>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</si>
  <si>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</si>
  <si>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</si>
  <si>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</si>
  <si>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</si>
  <si>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</si>
  <si>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</si>
  <si>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</si>
  <si>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</si>
  <si>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</si>
  <si>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</si>
  <si>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</si>
  <si>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</si>
  <si>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</si>
  <si>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</si>
  <si>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</si>
  <si>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</si>
  <si>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</si>
  <si>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</si>
  <si>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</si>
  <si>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</si>
  <si>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</si>
  <si>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</si>
  <si>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</si>
  <si>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</si>
  <si>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</si>
  <si>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</si>
  <si>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</si>
  <si>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</si>
  <si>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</si>
  <si>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</si>
  <si>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</si>
  <si>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</si>
  <si>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</si>
  <si>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</si>
  <si>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</si>
  <si>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</si>
  <si>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UGOSTITELJSKA ŠKOLA OPATIJA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</si>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</sst>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786349.59999999974</v>
      </c>
      <c r="D2" s="7">
        <f>'PR-RAS'!E6</f>
        <v>912858.25</v>
      </c>
      <c r="E2" s="7">
        <v>0</v>
      </c>
      <c r="F2" s="7">
        <v>0</v>
      </c>
      <c r="G2" s="8">
        <f t="shared" ref="G2:G274" si="0">(B2/1000)*(C2*1+D2*2)</f>
        <v>2612.0660999999996</v>
      </c>
      <c r="H2" s="8">
        <f t="shared" ref="H2:H274" si="1">ABS(C2-ROUND(C2,0))+ABS(D2-ROUND(D2,0))</f>
        <v>0.65000000025611371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672376.74999999988</v>
      </c>
      <c r="D45" s="2">
        <f>'PR-RAS'!E49</f>
        <v>795561.82</v>
      </c>
      <c r="E45" s="2">
        <v>0</v>
      </c>
      <c r="F45" s="2">
        <v>0</v>
      </c>
      <c r="G45" s="3">
        <f t="shared" si="0"/>
        <v>99594.017159999974</v>
      </c>
      <c r="H45" s="3">
        <f t="shared" si="1"/>
        <v>0.43000000016763806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5161.6000000000004</v>
      </c>
      <c r="E46" s="2">
        <v>0</v>
      </c>
      <c r="F46" s="2">
        <v>0</v>
      </c>
      <c r="G46" s="3">
        <f t="shared" si="0"/>
        <v>464.54400000000004</v>
      </c>
      <c r="H46" s="3">
        <f t="shared" si="1"/>
        <v>0.3999999999996362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5161.6000000000004</v>
      </c>
      <c r="E47" s="2">
        <v>0</v>
      </c>
      <c r="F47" s="2">
        <v>0</v>
      </c>
      <c r="G47" s="3">
        <f t="shared" si="0"/>
        <v>474.86720000000003</v>
      </c>
      <c r="H47" s="3">
        <f t="shared" si="1"/>
        <v>0.3999999999996362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5161.6000000000004</v>
      </c>
      <c r="D49" s="2">
        <f>'PR-RAS'!E53</f>
        <v>0</v>
      </c>
      <c r="E49" s="2">
        <v>0</v>
      </c>
      <c r="F49" s="2">
        <v>0</v>
      </c>
      <c r="G49" s="3">
        <f t="shared" si="0"/>
        <v>247.75680000000003</v>
      </c>
      <c r="H49" s="3">
        <f t="shared" si="1"/>
        <v>0.3999999999996362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5161.6000000000004</v>
      </c>
      <c r="D52" s="2">
        <f>'PR-RAS'!E56</f>
        <v>0</v>
      </c>
      <c r="E52" s="2">
        <v>0</v>
      </c>
      <c r="F52" s="2">
        <v>0</v>
      </c>
      <c r="G52" s="3">
        <f t="shared" si="0"/>
        <v>263.24160000000001</v>
      </c>
      <c r="H52" s="3">
        <f t="shared" si="1"/>
        <v>0.3999999999996362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667215.14999999991</v>
      </c>
      <c r="D64" s="2">
        <f>'PR-RAS'!E68</f>
        <v>769965.22</v>
      </c>
      <c r="E64" s="2">
        <v>0</v>
      </c>
      <c r="F64" s="2">
        <v>0</v>
      </c>
      <c r="G64" s="3">
        <f t="shared" si="0"/>
        <v>139050.17217000001</v>
      </c>
      <c r="H64" s="3">
        <f t="shared" si="1"/>
        <v>0.36999999987892807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666397.31999999995</v>
      </c>
      <c r="D65" s="2">
        <f>'PR-RAS'!E69</f>
        <v>753980.39</v>
      </c>
      <c r="E65" s="2">
        <v>0</v>
      </c>
      <c r="F65" s="2">
        <v>0</v>
      </c>
      <c r="G65" s="3">
        <f t="shared" si="0"/>
        <v>139158.9184</v>
      </c>
      <c r="H65" s="3">
        <f t="shared" si="1"/>
        <v>0.7099999999627471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817.83</v>
      </c>
      <c r="D66" s="2">
        <f>'PR-RAS'!E70</f>
        <v>15984.83</v>
      </c>
      <c r="E66" s="2">
        <v>0</v>
      </c>
      <c r="F66" s="2">
        <v>0</v>
      </c>
      <c r="G66" s="3">
        <f t="shared" si="0"/>
        <v>2131.18685</v>
      </c>
      <c r="H66" s="3">
        <f t="shared" si="1"/>
        <v>0.34000000000003183</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20435</v>
      </c>
      <c r="E70" s="2">
        <v>0</v>
      </c>
      <c r="F70" s="2">
        <v>0</v>
      </c>
      <c r="G70" s="3">
        <f t="shared" si="0"/>
        <v>2820.03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20435</v>
      </c>
      <c r="E71" s="2">
        <v>0</v>
      </c>
      <c r="F71" s="2">
        <v>0</v>
      </c>
      <c r="G71" s="3">
        <f t="shared" si="0"/>
        <v>2860.9</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36.590000000000003</v>
      </c>
      <c r="D78" s="2">
        <f>'PR-RAS'!E82</f>
        <v>6.46</v>
      </c>
      <c r="E78" s="2">
        <v>0</v>
      </c>
      <c r="F78" s="2">
        <v>0</v>
      </c>
      <c r="G78" s="3">
        <f t="shared" si="0"/>
        <v>3.8122700000000003</v>
      </c>
      <c r="H78" s="3">
        <f t="shared" si="1"/>
        <v>0.86999999999999655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36.590000000000003</v>
      </c>
      <c r="D79" s="2">
        <f>'PR-RAS'!E83</f>
        <v>6.46</v>
      </c>
      <c r="E79" s="2">
        <v>0</v>
      </c>
      <c r="F79" s="2">
        <v>0</v>
      </c>
      <c r="G79" s="3">
        <f t="shared" si="0"/>
        <v>3.8617800000000004</v>
      </c>
      <c r="H79" s="3">
        <f t="shared" si="1"/>
        <v>0.86999999999999655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36.590000000000003</v>
      </c>
      <c r="D81" s="2">
        <f>'PR-RAS'!E85</f>
        <v>6.46</v>
      </c>
      <c r="E81" s="2">
        <v>0</v>
      </c>
      <c r="F81" s="2">
        <v>0</v>
      </c>
      <c r="G81" s="3">
        <f t="shared" si="0"/>
        <v>3.9608000000000003</v>
      </c>
      <c r="H81" s="3">
        <f t="shared" si="1"/>
        <v>0.86999999999999655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5560</v>
      </c>
      <c r="D102" s="2">
        <f>'PR-RAS'!E106</f>
        <v>2940</v>
      </c>
      <c r="E102" s="2">
        <v>0</v>
      </c>
      <c r="F102" s="2">
        <v>0</v>
      </c>
      <c r="G102" s="3">
        <f t="shared" si="0"/>
        <v>1155.44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5560</v>
      </c>
      <c r="D108" s="2">
        <f>'PR-RAS'!E112</f>
        <v>2940</v>
      </c>
      <c r="E108" s="2">
        <v>0</v>
      </c>
      <c r="F108" s="2">
        <v>0</v>
      </c>
      <c r="G108" s="3">
        <f t="shared" si="0"/>
        <v>1224.08</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5560</v>
      </c>
      <c r="D113" s="2">
        <f>'PR-RAS'!E117</f>
        <v>2940</v>
      </c>
      <c r="E113" s="2">
        <v>0</v>
      </c>
      <c r="F113" s="2">
        <v>0</v>
      </c>
      <c r="G113" s="3">
        <f t="shared" si="0"/>
        <v>1281.28</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11102.48</v>
      </c>
      <c r="D121" s="2">
        <f>'PR-RAS'!E125</f>
        <v>13385.56</v>
      </c>
      <c r="E121" s="2">
        <v>0</v>
      </c>
      <c r="F121" s="2">
        <v>0</v>
      </c>
      <c r="G121" s="3">
        <f t="shared" si="0"/>
        <v>4544.8319999999994</v>
      </c>
      <c r="H121" s="3">
        <f t="shared" si="1"/>
        <v>0.92000000000007276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11102.48</v>
      </c>
      <c r="D122" s="2">
        <f>'PR-RAS'!E126</f>
        <v>13385.56</v>
      </c>
      <c r="E122" s="2">
        <v>0</v>
      </c>
      <c r="F122" s="2">
        <v>0</v>
      </c>
      <c r="G122" s="3">
        <f t="shared" si="0"/>
        <v>4582.7055999999993</v>
      </c>
      <c r="H122" s="3">
        <f t="shared" si="1"/>
        <v>0.92000000000007276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11102.48</v>
      </c>
      <c r="D124" s="2">
        <f>'PR-RAS'!E128</f>
        <v>13385.56</v>
      </c>
      <c r="E124" s="2">
        <v>0</v>
      </c>
      <c r="F124" s="2">
        <v>0</v>
      </c>
      <c r="G124" s="3">
        <f t="shared" si="0"/>
        <v>4658.4528</v>
      </c>
      <c r="H124" s="3">
        <f t="shared" si="1"/>
        <v>0.92000000000007276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96794.08</v>
      </c>
      <c r="D130" s="2">
        <f>'PR-RAS'!E134</f>
        <v>100564.41</v>
      </c>
      <c r="E130" s="2">
        <v>0</v>
      </c>
      <c r="F130" s="2">
        <v>0</v>
      </c>
      <c r="G130" s="3">
        <f t="shared" si="0"/>
        <v>38432.054100000001</v>
      </c>
      <c r="H130" s="3">
        <f t="shared" si="1"/>
        <v>0.49000000000523869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96794.08</v>
      </c>
      <c r="D131" s="2">
        <f>'PR-RAS'!E135</f>
        <v>100564.41</v>
      </c>
      <c r="E131" s="2">
        <v>0</v>
      </c>
      <c r="F131" s="2">
        <v>0</v>
      </c>
      <c r="G131" s="3">
        <f t="shared" si="0"/>
        <v>38729.977000000006</v>
      </c>
      <c r="H131" s="3">
        <f t="shared" si="1"/>
        <v>0.49000000000523869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96794.08</v>
      </c>
      <c r="D132" s="2">
        <f>'PR-RAS'!E136</f>
        <v>100564.41</v>
      </c>
      <c r="E132" s="2">
        <v>0</v>
      </c>
      <c r="F132" s="2">
        <v>0</v>
      </c>
      <c r="G132" s="3">
        <f t="shared" si="0"/>
        <v>39027.899900000004</v>
      </c>
      <c r="H132" s="3">
        <f t="shared" si="1"/>
        <v>0.49000000000523869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479.7</v>
      </c>
      <c r="D136" s="2">
        <f>'PR-RAS'!E140</f>
        <v>400</v>
      </c>
      <c r="E136" s="2">
        <v>0</v>
      </c>
      <c r="F136" s="2">
        <v>0</v>
      </c>
      <c r="G136" s="3">
        <f t="shared" si="0"/>
        <v>172.75950000000003</v>
      </c>
      <c r="H136" s="3">
        <f t="shared" si="1"/>
        <v>0.30000000000001137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479.7</v>
      </c>
      <c r="D147" s="2">
        <f>'PR-RAS'!E151</f>
        <v>400</v>
      </c>
      <c r="E147" s="2">
        <v>0</v>
      </c>
      <c r="F147" s="2">
        <v>0</v>
      </c>
      <c r="G147" s="3">
        <f t="shared" si="0"/>
        <v>186.83619999999999</v>
      </c>
      <c r="H147" s="3">
        <f t="shared" si="1"/>
        <v>0.30000000000001137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961832.61999999988</v>
      </c>
      <c r="D148" s="2">
        <f>'PR-RAS'!E152</f>
        <v>937777.80999999982</v>
      </c>
      <c r="E148" s="2">
        <v>0</v>
      </c>
      <c r="F148" s="2">
        <v>0</v>
      </c>
      <c r="G148" s="3">
        <f t="shared" si="0"/>
        <v>417096.07127999986</v>
      </c>
      <c r="H148" s="3">
        <f t="shared" si="1"/>
        <v>0.57000000029802322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802196.7699999999</v>
      </c>
      <c r="D149" s="2">
        <f>'PR-RAS'!E153</f>
        <v>750894.99999999988</v>
      </c>
      <c r="E149" s="2">
        <v>0</v>
      </c>
      <c r="F149" s="2">
        <v>0</v>
      </c>
      <c r="G149" s="3">
        <f t="shared" si="0"/>
        <v>340990.04195999994</v>
      </c>
      <c r="H149" s="3">
        <f t="shared" si="1"/>
        <v>0.23000000021420419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671213.08</v>
      </c>
      <c r="D150" s="2">
        <f>'PR-RAS'!E154</f>
        <v>626757.30999999994</v>
      </c>
      <c r="E150" s="2">
        <v>0</v>
      </c>
      <c r="F150" s="2">
        <v>0</v>
      </c>
      <c r="G150" s="3">
        <f t="shared" si="0"/>
        <v>286784.42729999992</v>
      </c>
      <c r="H150" s="3">
        <f t="shared" si="1"/>
        <v>0.38999999989755452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649033.23</v>
      </c>
      <c r="D151" s="2">
        <f>'PR-RAS'!E155</f>
        <v>602335.44999999995</v>
      </c>
      <c r="E151" s="2">
        <v>0</v>
      </c>
      <c r="F151" s="2">
        <v>0</v>
      </c>
      <c r="G151" s="3">
        <f t="shared" si="0"/>
        <v>278055.61949999997</v>
      </c>
      <c r="H151" s="3">
        <f t="shared" si="1"/>
        <v>0.67999999993480742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22179.85</v>
      </c>
      <c r="D153" s="2">
        <f>'PR-RAS'!E157</f>
        <v>24421.86</v>
      </c>
      <c r="E153" s="2">
        <v>0</v>
      </c>
      <c r="F153" s="2">
        <v>0</v>
      </c>
      <c r="G153" s="3">
        <f t="shared" si="0"/>
        <v>10795.582640000001</v>
      </c>
      <c r="H153" s="3">
        <f t="shared" si="1"/>
        <v>0.29000000000087311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20233.349999999999</v>
      </c>
      <c r="D155" s="2">
        <f>'PR-RAS'!E159</f>
        <v>20722.72</v>
      </c>
      <c r="E155" s="2">
        <v>0</v>
      </c>
      <c r="F155" s="2">
        <v>0</v>
      </c>
      <c r="G155" s="3">
        <f t="shared" si="0"/>
        <v>9498.5336599999991</v>
      </c>
      <c r="H155" s="3">
        <f t="shared" si="1"/>
        <v>0.62999999999738066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110750.34</v>
      </c>
      <c r="D156" s="2">
        <f>'PR-RAS'!E160</f>
        <v>103414.97</v>
      </c>
      <c r="E156" s="2">
        <v>0</v>
      </c>
      <c r="F156" s="2">
        <v>0</v>
      </c>
      <c r="G156" s="3">
        <f t="shared" si="0"/>
        <v>49224.943400000004</v>
      </c>
      <c r="H156" s="3">
        <f t="shared" si="1"/>
        <v>0.36999999999534339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110750.34</v>
      </c>
      <c r="D158" s="2">
        <f>'PR-RAS'!E162</f>
        <v>103414.97</v>
      </c>
      <c r="E158" s="2">
        <v>0</v>
      </c>
      <c r="F158" s="2">
        <v>0</v>
      </c>
      <c r="G158" s="3">
        <f t="shared" si="0"/>
        <v>49860.103960000008</v>
      </c>
      <c r="H158" s="3">
        <f t="shared" si="1"/>
        <v>0.36999999999534339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118596.82</v>
      </c>
      <c r="D160" s="2">
        <f>'PR-RAS'!E164</f>
        <v>130539.24</v>
      </c>
      <c r="E160" s="2">
        <v>0</v>
      </c>
      <c r="F160" s="2">
        <v>0</v>
      </c>
      <c r="G160" s="3">
        <f t="shared" si="0"/>
        <v>60368.372700000007</v>
      </c>
      <c r="H160" s="3">
        <f t="shared" si="1"/>
        <v>0.41999999999825377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29049.829999999998</v>
      </c>
      <c r="D161" s="2">
        <f>'PR-RAS'!E165</f>
        <v>42451.08</v>
      </c>
      <c r="E161" s="2">
        <v>0</v>
      </c>
      <c r="F161" s="2">
        <v>0</v>
      </c>
      <c r="G161" s="3">
        <f t="shared" si="0"/>
        <v>18232.3184</v>
      </c>
      <c r="H161" s="3">
        <f t="shared" si="1"/>
        <v>0.25000000000363798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6653.58</v>
      </c>
      <c r="D162" s="2">
        <f>'PR-RAS'!E166</f>
        <v>8100.67</v>
      </c>
      <c r="E162" s="2">
        <v>0</v>
      </c>
      <c r="F162" s="2">
        <v>0</v>
      </c>
      <c r="G162" s="3">
        <f t="shared" si="0"/>
        <v>3679.64212</v>
      </c>
      <c r="H162" s="3">
        <f t="shared" si="1"/>
        <v>0.75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18293.3</v>
      </c>
      <c r="D163" s="2">
        <f>'PR-RAS'!E167</f>
        <v>23074.14</v>
      </c>
      <c r="E163" s="2">
        <v>0</v>
      </c>
      <c r="F163" s="2">
        <v>0</v>
      </c>
      <c r="G163" s="3">
        <f t="shared" si="0"/>
        <v>10439.535960000001</v>
      </c>
      <c r="H163" s="3">
        <f t="shared" si="1"/>
        <v>0.43999999999869033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4079.95</v>
      </c>
      <c r="D164" s="2">
        <f>'PR-RAS'!E168</f>
        <v>11276.27</v>
      </c>
      <c r="E164" s="2">
        <v>0</v>
      </c>
      <c r="F164" s="2">
        <v>0</v>
      </c>
      <c r="G164" s="3">
        <f t="shared" si="0"/>
        <v>4341.0958700000001</v>
      </c>
      <c r="H164" s="3">
        <f t="shared" si="1"/>
        <v>0.32000000000061846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23</v>
      </c>
      <c r="D165" s="2">
        <f>'PR-RAS'!E169</f>
        <v>0</v>
      </c>
      <c r="E165" s="2">
        <v>0</v>
      </c>
      <c r="F165" s="2">
        <v>0</v>
      </c>
      <c r="G165" s="3">
        <f t="shared" si="0"/>
        <v>3.7720000000000002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36978.720000000001</v>
      </c>
      <c r="D166" s="2">
        <f>'PR-RAS'!E170</f>
        <v>39264.620000000003</v>
      </c>
      <c r="E166" s="2">
        <v>0</v>
      </c>
      <c r="F166" s="2">
        <v>0</v>
      </c>
      <c r="G166" s="3">
        <f t="shared" si="0"/>
        <v>19058.813400000003</v>
      </c>
      <c r="H166" s="3">
        <f t="shared" si="1"/>
        <v>0.6599999999962165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7754.19</v>
      </c>
      <c r="D167" s="2">
        <f>'PR-RAS'!E171</f>
        <v>5171.45</v>
      </c>
      <c r="E167" s="2">
        <v>0</v>
      </c>
      <c r="F167" s="2">
        <v>0</v>
      </c>
      <c r="G167" s="3">
        <f t="shared" si="0"/>
        <v>3004.1169400000003</v>
      </c>
      <c r="H167" s="3">
        <f t="shared" si="1"/>
        <v>0.63999999999941792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13819.01</v>
      </c>
      <c r="D168" s="2">
        <f>'PR-RAS'!E172</f>
        <v>16406.009999999998</v>
      </c>
      <c r="E168" s="2">
        <v>0</v>
      </c>
      <c r="F168" s="2">
        <v>0</v>
      </c>
      <c r="G168" s="3">
        <f t="shared" si="0"/>
        <v>7787.3820100000003</v>
      </c>
      <c r="H168" s="3">
        <f t="shared" si="1"/>
        <v>1.9999999998617568E-2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13352.86</v>
      </c>
      <c r="D169" s="2">
        <f>'PR-RAS'!E173</f>
        <v>14209.53</v>
      </c>
      <c r="E169" s="2">
        <v>0</v>
      </c>
      <c r="F169" s="2">
        <v>0</v>
      </c>
      <c r="G169" s="3">
        <f t="shared" si="0"/>
        <v>7017.6825600000002</v>
      </c>
      <c r="H169" s="3">
        <f t="shared" si="1"/>
        <v>0.60999999999876309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1569.3</v>
      </c>
      <c r="D170" s="2">
        <f>'PR-RAS'!E174</f>
        <v>2611.94</v>
      </c>
      <c r="E170" s="2">
        <v>0</v>
      </c>
      <c r="F170" s="2">
        <v>0</v>
      </c>
      <c r="G170" s="3">
        <f t="shared" si="0"/>
        <v>1148.0474200000001</v>
      </c>
      <c r="H170" s="3">
        <f t="shared" si="1"/>
        <v>0.35999999999989996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483.36</v>
      </c>
      <c r="D171" s="2">
        <f>'PR-RAS'!E175</f>
        <v>865.69</v>
      </c>
      <c r="E171" s="2">
        <v>0</v>
      </c>
      <c r="F171" s="2">
        <v>0</v>
      </c>
      <c r="G171" s="3">
        <f t="shared" si="0"/>
        <v>376.50580000000008</v>
      </c>
      <c r="H171" s="3">
        <f t="shared" si="1"/>
        <v>0.66999999999995907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49845.34</v>
      </c>
      <c r="D174" s="2">
        <f>'PR-RAS'!E178</f>
        <v>41651.050000000003</v>
      </c>
      <c r="E174" s="2">
        <v>0</v>
      </c>
      <c r="F174" s="2">
        <v>0</v>
      </c>
      <c r="G174" s="3">
        <f t="shared" si="0"/>
        <v>23034.507119999998</v>
      </c>
      <c r="H174" s="3">
        <f t="shared" si="1"/>
        <v>0.38999999999941792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4011.14</v>
      </c>
      <c r="D175" s="2">
        <f>'PR-RAS'!E179</f>
        <v>6145.19</v>
      </c>
      <c r="E175" s="2">
        <v>0</v>
      </c>
      <c r="F175" s="2">
        <v>0</v>
      </c>
      <c r="G175" s="3">
        <f t="shared" si="0"/>
        <v>2836.4644799999996</v>
      </c>
      <c r="H175" s="3">
        <f t="shared" si="1"/>
        <v>0.32999999999947249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18932.55</v>
      </c>
      <c r="D176" s="2">
        <f>'PR-RAS'!E180</f>
        <v>4073.25</v>
      </c>
      <c r="E176" s="2">
        <v>0</v>
      </c>
      <c r="F176" s="2">
        <v>0</v>
      </c>
      <c r="G176" s="3">
        <f t="shared" si="0"/>
        <v>4738.8337499999998</v>
      </c>
      <c r="H176" s="3">
        <f t="shared" si="1"/>
        <v>0.7000000000007276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41.48</v>
      </c>
      <c r="D177" s="2">
        <f>'PR-RAS'!E181</f>
        <v>865.34</v>
      </c>
      <c r="E177" s="2">
        <v>0</v>
      </c>
      <c r="F177" s="2">
        <v>0</v>
      </c>
      <c r="G177" s="3">
        <f t="shared" si="0"/>
        <v>311.90015999999997</v>
      </c>
      <c r="H177" s="3">
        <f t="shared" si="1"/>
        <v>0.82000000000002871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7188.58</v>
      </c>
      <c r="D178" s="2">
        <f>'PR-RAS'!E182</f>
        <v>6804.56</v>
      </c>
      <c r="E178" s="2">
        <v>0</v>
      </c>
      <c r="F178" s="2">
        <v>0</v>
      </c>
      <c r="G178" s="3">
        <f t="shared" si="0"/>
        <v>3681.1929</v>
      </c>
      <c r="H178" s="3">
        <f t="shared" si="1"/>
        <v>0.85999999999967258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8160.65</v>
      </c>
      <c r="D179" s="2">
        <f>'PR-RAS'!E183</f>
        <v>12540.85</v>
      </c>
      <c r="E179" s="2">
        <v>0</v>
      </c>
      <c r="F179" s="2">
        <v>0</v>
      </c>
      <c r="G179" s="3">
        <f t="shared" si="0"/>
        <v>5917.1382999999996</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225</v>
      </c>
      <c r="D180" s="2">
        <f>'PR-RAS'!E184</f>
        <v>472.04</v>
      </c>
      <c r="E180" s="2">
        <v>0</v>
      </c>
      <c r="F180" s="2">
        <v>0</v>
      </c>
      <c r="G180" s="3">
        <f t="shared" si="0"/>
        <v>209.26531999999997</v>
      </c>
      <c r="H180" s="3">
        <f t="shared" si="1"/>
        <v>4.0000000000020464E-2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53.2</v>
      </c>
      <c r="D181" s="2">
        <f>'PR-RAS'!E185</f>
        <v>1695.2</v>
      </c>
      <c r="E181" s="2">
        <v>0</v>
      </c>
      <c r="F181" s="2">
        <v>0</v>
      </c>
      <c r="G181" s="3">
        <f t="shared" si="0"/>
        <v>619.84799999999996</v>
      </c>
      <c r="H181" s="3">
        <f t="shared" si="1"/>
        <v>0.40000000000004832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4487.66</v>
      </c>
      <c r="D182" s="2">
        <f>'PR-RAS'!E186</f>
        <v>3704.05</v>
      </c>
      <c r="E182" s="2">
        <v>0</v>
      </c>
      <c r="F182" s="2">
        <v>0</v>
      </c>
      <c r="G182" s="3">
        <f t="shared" si="0"/>
        <v>2153.13256</v>
      </c>
      <c r="H182" s="3">
        <f t="shared" si="1"/>
        <v>0.39000000000032742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6745.08</v>
      </c>
      <c r="D183" s="2">
        <f>'PR-RAS'!E187</f>
        <v>5350.57</v>
      </c>
      <c r="E183" s="2">
        <v>0</v>
      </c>
      <c r="F183" s="2">
        <v>0</v>
      </c>
      <c r="G183" s="3">
        <f t="shared" si="0"/>
        <v>3175.2120400000003</v>
      </c>
      <c r="H183" s="3">
        <f t="shared" si="1"/>
        <v>0.51000000000021828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4218.9799999999996</v>
      </c>
      <c r="E184" s="2">
        <v>0</v>
      </c>
      <c r="F184" s="2">
        <v>0</v>
      </c>
      <c r="G184" s="3">
        <f t="shared" si="0"/>
        <v>1544.1466799999998</v>
      </c>
      <c r="H184" s="3">
        <f t="shared" si="1"/>
        <v>2.0000000000436557E-2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2722.9300000000003</v>
      </c>
      <c r="D190" s="2">
        <f>'PR-RAS'!E194</f>
        <v>2953.5099999999998</v>
      </c>
      <c r="E190" s="2">
        <v>0</v>
      </c>
      <c r="F190" s="2">
        <v>0</v>
      </c>
      <c r="G190" s="3">
        <f t="shared" si="0"/>
        <v>1631.0605500000001</v>
      </c>
      <c r="H190" s="3">
        <f t="shared" si="1"/>
        <v>0.55999999999994543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568.41999999999996</v>
      </c>
      <c r="D191" s="2">
        <f>'PR-RAS'!E195</f>
        <v>0</v>
      </c>
      <c r="E191" s="2">
        <v>0</v>
      </c>
      <c r="F191" s="2">
        <v>0</v>
      </c>
      <c r="G191" s="3">
        <f t="shared" si="0"/>
        <v>107.99979999999999</v>
      </c>
      <c r="H191" s="3">
        <f t="shared" si="1"/>
        <v>0.41999999999995907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178.79</v>
      </c>
      <c r="D192" s="2">
        <f>'PR-RAS'!E196</f>
        <v>178.79</v>
      </c>
      <c r="E192" s="2">
        <v>0</v>
      </c>
      <c r="F192" s="2">
        <v>0</v>
      </c>
      <c r="G192" s="3">
        <f t="shared" si="0"/>
        <v>102.44667</v>
      </c>
      <c r="H192" s="3">
        <f t="shared" si="1"/>
        <v>0.42000000000001592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580</v>
      </c>
      <c r="D194" s="2">
        <f>'PR-RAS'!E198</f>
        <v>555</v>
      </c>
      <c r="E194" s="2">
        <v>0</v>
      </c>
      <c r="F194" s="2">
        <v>0</v>
      </c>
      <c r="G194" s="3">
        <f t="shared" si="0"/>
        <v>326.17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1395.72</v>
      </c>
      <c r="D195" s="2">
        <f>'PR-RAS'!E199</f>
        <v>2179.7199999999998</v>
      </c>
      <c r="E195" s="2">
        <v>0</v>
      </c>
      <c r="F195" s="2">
        <v>0</v>
      </c>
      <c r="G195" s="3">
        <f t="shared" si="0"/>
        <v>1116.5010400000001</v>
      </c>
      <c r="H195" s="3">
        <f t="shared" si="1"/>
        <v>0.5600000000001728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40</v>
      </c>
      <c r="E197" s="2">
        <v>0</v>
      </c>
      <c r="F197" s="2">
        <v>0</v>
      </c>
      <c r="G197" s="3">
        <f t="shared" si="0"/>
        <v>15.68</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259.52999999999997</v>
      </c>
      <c r="D198" s="2">
        <f>'PR-RAS'!E202</f>
        <v>95.16</v>
      </c>
      <c r="E198" s="2">
        <v>0</v>
      </c>
      <c r="F198" s="2">
        <v>0</v>
      </c>
      <c r="G198" s="3">
        <f t="shared" si="0"/>
        <v>88.620449999999991</v>
      </c>
      <c r="H198" s="3">
        <f t="shared" si="1"/>
        <v>0.63000000000002387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259.52999999999997</v>
      </c>
      <c r="D212" s="2">
        <f>'PR-RAS'!E216</f>
        <v>95.16</v>
      </c>
      <c r="E212" s="2">
        <v>0</v>
      </c>
      <c r="F212" s="2">
        <v>0</v>
      </c>
      <c r="G212" s="3">
        <f t="shared" si="0"/>
        <v>94.91834999999999</v>
      </c>
      <c r="H212" s="3">
        <f t="shared" si="1"/>
        <v>0.63000000000002387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235.81</v>
      </c>
      <c r="D213" s="2">
        <f>'PR-RAS'!E217</f>
        <v>94.82</v>
      </c>
      <c r="E213" s="2">
        <v>0</v>
      </c>
      <c r="F213" s="2">
        <v>0</v>
      </c>
      <c r="G213" s="3">
        <f t="shared" si="0"/>
        <v>90.195399999999992</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23.72</v>
      </c>
      <c r="D214" s="2">
        <f>'PR-RAS'!E218</f>
        <v>0.34</v>
      </c>
      <c r="E214" s="2">
        <v>0</v>
      </c>
      <c r="F214" s="2">
        <v>0</v>
      </c>
      <c r="G214" s="3">
        <f t="shared" si="0"/>
        <v>5.1971999999999996</v>
      </c>
      <c r="H214" s="3">
        <f t="shared" si="1"/>
        <v>0.62000000000000122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39350</v>
      </c>
      <c r="D226" s="2">
        <f>'PR-RAS'!E230</f>
        <v>55334.83</v>
      </c>
      <c r="E226" s="2">
        <v>0</v>
      </c>
      <c r="F226" s="2">
        <v>0</v>
      </c>
      <c r="G226" s="3">
        <f t="shared" si="0"/>
        <v>33754.423500000004</v>
      </c>
      <c r="H226" s="3">
        <f t="shared" si="1"/>
        <v>0.16999999999825377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39350</v>
      </c>
      <c r="D227" s="2">
        <f>'PR-RAS'!E231</f>
        <v>39350</v>
      </c>
      <c r="E227" s="2">
        <v>0</v>
      </c>
      <c r="F227" s="2">
        <v>0</v>
      </c>
      <c r="G227" s="3">
        <f t="shared" si="0"/>
        <v>26679.3</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39350</v>
      </c>
      <c r="D228" s="2">
        <f>'PR-RAS'!E232</f>
        <v>39350</v>
      </c>
      <c r="E228" s="2">
        <v>0</v>
      </c>
      <c r="F228" s="2">
        <v>0</v>
      </c>
      <c r="G228" s="3">
        <f t="shared" si="0"/>
        <v>26797.350000000002</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15984.83</v>
      </c>
      <c r="E230" s="2">
        <v>0</v>
      </c>
      <c r="F230" s="2">
        <v>0</v>
      </c>
      <c r="G230" s="3">
        <f t="shared" si="0"/>
        <v>7321.0521400000007</v>
      </c>
      <c r="H230" s="3">
        <f t="shared" si="1"/>
        <v>0.17000000000007276</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15984.83</v>
      </c>
      <c r="E232" s="2">
        <v>0</v>
      </c>
      <c r="F232" s="2">
        <v>0</v>
      </c>
      <c r="G232" s="3">
        <f t="shared" si="0"/>
        <v>7384.9914600000002</v>
      </c>
      <c r="H232" s="3">
        <f t="shared" si="1"/>
        <v>0.17000000000007276</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480</v>
      </c>
      <c r="D258" s="2">
        <f>'PR-RAS'!E262</f>
        <v>0.08</v>
      </c>
      <c r="E258" s="2">
        <v>0</v>
      </c>
      <c r="F258" s="2">
        <v>0</v>
      </c>
      <c r="G258" s="3">
        <f t="shared" si="0"/>
        <v>123.40112000000001</v>
      </c>
      <c r="H258" s="3">
        <f t="shared" si="1"/>
        <v>0.08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480</v>
      </c>
      <c r="D265" s="2">
        <f>'PR-RAS'!E269</f>
        <v>0.08</v>
      </c>
      <c r="E265" s="2">
        <v>0</v>
      </c>
      <c r="F265" s="2">
        <v>0</v>
      </c>
      <c r="G265" s="3">
        <f t="shared" si="0"/>
        <v>126.76224000000001</v>
      </c>
      <c r="H265" s="3">
        <f t="shared" si="1"/>
        <v>0.08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480</v>
      </c>
      <c r="D267" s="2">
        <f>'PR-RAS'!E271</f>
        <v>0.08</v>
      </c>
      <c r="E267" s="2">
        <v>0</v>
      </c>
      <c r="F267" s="2">
        <v>0</v>
      </c>
      <c r="G267" s="3">
        <f t="shared" si="0"/>
        <v>127.72256000000002</v>
      </c>
      <c r="H267" s="3">
        <f t="shared" si="1"/>
        <v>0.08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949.5</v>
      </c>
      <c r="D269" s="2">
        <f>'PR-RAS'!E273</f>
        <v>913.5</v>
      </c>
      <c r="E269" s="2">
        <v>0</v>
      </c>
      <c r="F269" s="2">
        <v>0</v>
      </c>
      <c r="G269" s="3">
        <f t="shared" si="0"/>
        <v>744.10200000000009</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949.5</v>
      </c>
      <c r="D270" s="2">
        <f>'PR-RAS'!E274</f>
        <v>913.5</v>
      </c>
      <c r="E270" s="2">
        <v>0</v>
      </c>
      <c r="F270" s="2">
        <v>0</v>
      </c>
      <c r="G270" s="3">
        <f t="shared" si="0"/>
        <v>746.87850000000003</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949.5</v>
      </c>
      <c r="D272" s="2">
        <f>'PR-RAS'!E276</f>
        <v>913.5</v>
      </c>
      <c r="E272" s="2">
        <v>0</v>
      </c>
      <c r="F272" s="2">
        <v>0</v>
      </c>
      <c r="G272" s="3">
        <f t="shared" si="0"/>
        <v>752.43150000000003</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961832.61999999988</v>
      </c>
      <c r="D295" s="2">
        <f>'PR-RAS'!E299</f>
        <v>937777.80999999982</v>
      </c>
      <c r="E295" s="2">
        <v>0</v>
      </c>
      <c r="F295" s="2">
        <v>0</v>
      </c>
      <c r="G295" s="3">
        <f t="shared" si="12"/>
        <v>834192.14255999972</v>
      </c>
      <c r="H295" s="3">
        <f t="shared" si="13"/>
        <v>0.57000000029802322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175483.02000000014</v>
      </c>
      <c r="D297" s="2">
        <f>'PR-RAS'!E301</f>
        <v>24919.559999999823</v>
      </c>
      <c r="E297" s="2">
        <v>0</v>
      </c>
      <c r="F297" s="2">
        <v>0</v>
      </c>
      <c r="G297" s="3">
        <f t="shared" si="12"/>
        <v>66695.353439999933</v>
      </c>
      <c r="H297" s="3">
        <f t="shared" si="13"/>
        <v>0.46000000031199306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479735.61</v>
      </c>
      <c r="D298" s="2">
        <f>'PR-RAS'!E302</f>
        <v>0</v>
      </c>
      <c r="E298" s="2">
        <v>0</v>
      </c>
      <c r="F298" s="2">
        <v>0</v>
      </c>
      <c r="G298" s="3">
        <f t="shared" si="12"/>
        <v>142481.47616999998</v>
      </c>
      <c r="H298" s="3">
        <f t="shared" si="13"/>
        <v>0.39000000001396984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182819.93</v>
      </c>
      <c r="E299" s="2">
        <v>0</v>
      </c>
      <c r="F299" s="2">
        <v>0</v>
      </c>
      <c r="G299" s="3">
        <f t="shared" si="12"/>
        <v>108960.67827999999</v>
      </c>
      <c r="H299" s="3">
        <f t="shared" si="13"/>
        <v>7.0000000006984919E-2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107424.09</v>
      </c>
      <c r="D300" s="2">
        <f>'PR-RAS'!E304</f>
        <v>301293.71000000002</v>
      </c>
      <c r="E300" s="2">
        <v>0</v>
      </c>
      <c r="F300" s="2">
        <v>0</v>
      </c>
      <c r="G300" s="3">
        <f t="shared" si="12"/>
        <v>212293.44149</v>
      </c>
      <c r="H300" s="3">
        <f t="shared" si="13"/>
        <v>0.37999999997555278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1131</v>
      </c>
      <c r="D301" s="2">
        <f>'PR-RAS'!E305</f>
        <v>1500</v>
      </c>
      <c r="E301" s="2">
        <v>0</v>
      </c>
      <c r="F301" s="2">
        <v>0</v>
      </c>
      <c r="G301" s="3">
        <f t="shared" si="12"/>
        <v>1239.3</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2306.36</v>
      </c>
      <c r="D355" s="2">
        <f>'PR-RAS'!E360</f>
        <v>0</v>
      </c>
      <c r="E355" s="2">
        <v>0</v>
      </c>
      <c r="F355" s="2">
        <v>0</v>
      </c>
      <c r="G355" s="3">
        <f t="shared" si="12"/>
        <v>816.45144000000005</v>
      </c>
      <c r="H355" s="3">
        <f t="shared" si="13"/>
        <v>0.36000000000012733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2306.36</v>
      </c>
      <c r="D368" s="2">
        <f>'PR-RAS'!E373</f>
        <v>0</v>
      </c>
      <c r="E368" s="2">
        <v>0</v>
      </c>
      <c r="F368" s="2">
        <v>0</v>
      </c>
      <c r="G368" s="3">
        <f t="shared" si="12"/>
        <v>846.43412000000001</v>
      </c>
      <c r="H368" s="3">
        <f t="shared" si="13"/>
        <v>0.36000000000012733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2049.73</v>
      </c>
      <c r="D374" s="2">
        <f>'PR-RAS'!E379</f>
        <v>0</v>
      </c>
      <c r="E374" s="2">
        <v>0</v>
      </c>
      <c r="F374" s="2">
        <v>0</v>
      </c>
      <c r="G374" s="3">
        <f t="shared" si="12"/>
        <v>764.54929000000004</v>
      </c>
      <c r="H374" s="3">
        <f t="shared" si="13"/>
        <v>0.26999999999998181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2049.73</v>
      </c>
      <c r="D375" s="2">
        <f>'PR-RAS'!E380</f>
        <v>0</v>
      </c>
      <c r="E375" s="2">
        <v>0</v>
      </c>
      <c r="F375" s="2">
        <v>0</v>
      </c>
      <c r="G375" s="3">
        <f t="shared" si="12"/>
        <v>766.59902</v>
      </c>
      <c r="H375" s="3">
        <f t="shared" si="13"/>
        <v>0.26999999999998181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256.63</v>
      </c>
      <c r="D388" s="2">
        <f>'PR-RAS'!E393</f>
        <v>0</v>
      </c>
      <c r="E388" s="2">
        <v>0</v>
      </c>
      <c r="F388" s="2">
        <v>0</v>
      </c>
      <c r="G388" s="3">
        <f t="shared" si="12"/>
        <v>99.315809999999999</v>
      </c>
      <c r="H388" s="3">
        <f t="shared" si="13"/>
        <v>0.37000000000000455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256.63</v>
      </c>
      <c r="D389" s="2">
        <f>'PR-RAS'!E394</f>
        <v>0</v>
      </c>
      <c r="E389" s="2">
        <v>0</v>
      </c>
      <c r="F389" s="2">
        <v>0</v>
      </c>
      <c r="G389" s="3">
        <f t="shared" si="12"/>
        <v>99.57244</v>
      </c>
      <c r="H389" s="3">
        <f t="shared" si="13"/>
        <v>0.37000000000000455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2306.36</v>
      </c>
      <c r="D413" s="2">
        <f>'PR-RAS'!E418</f>
        <v>0</v>
      </c>
      <c r="E413" s="2">
        <v>0</v>
      </c>
      <c r="F413" s="2">
        <v>0</v>
      </c>
      <c r="G413" s="3">
        <f t="shared" si="12"/>
        <v>950.22032000000002</v>
      </c>
      <c r="H413" s="3">
        <f t="shared" si="13"/>
        <v>0.36000000000012733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26177.05</v>
      </c>
      <c r="D414" s="2">
        <f>'PR-RAS'!E419</f>
        <v>23936.54</v>
      </c>
      <c r="E414" s="2">
        <v>0</v>
      </c>
      <c r="F414" s="2">
        <v>0</v>
      </c>
      <c r="G414" s="3">
        <f t="shared" si="12"/>
        <v>30582.703690000002</v>
      </c>
      <c r="H414" s="3">
        <f t="shared" si="13"/>
        <v>0.50999999999839929</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786349.59999999974</v>
      </c>
      <c r="D417" s="2">
        <f>'PR-RAS'!E422</f>
        <v>912858.25</v>
      </c>
      <c r="E417" s="2">
        <v>0</v>
      </c>
      <c r="F417" s="2">
        <v>0</v>
      </c>
      <c r="G417" s="3">
        <f t="shared" si="12"/>
        <v>1086619.4975999999</v>
      </c>
      <c r="H417" s="3">
        <f t="shared" si="13"/>
        <v>0.65000000025611371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964138.97999999986</v>
      </c>
      <c r="D418" s="2">
        <f>'PR-RAS'!E423</f>
        <v>937777.80999999982</v>
      </c>
      <c r="E418" s="2">
        <v>0</v>
      </c>
      <c r="F418" s="2">
        <v>0</v>
      </c>
      <c r="G418" s="3">
        <f t="shared" si="12"/>
        <v>1184152.6481999997</v>
      </c>
      <c r="H418" s="3">
        <f t="shared" si="13"/>
        <v>0.21000000031199306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177789.38000000012</v>
      </c>
      <c r="D420" s="2">
        <f>'PR-RAS'!E425</f>
        <v>24919.559999999823</v>
      </c>
      <c r="E420" s="2">
        <v>0</v>
      </c>
      <c r="F420" s="2">
        <v>0</v>
      </c>
      <c r="G420" s="3">
        <f t="shared" si="12"/>
        <v>95376.341499999893</v>
      </c>
      <c r="H420" s="3">
        <f t="shared" si="13"/>
        <v>0.82000000029802322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505912.66</v>
      </c>
      <c r="D421" s="2">
        <f>'PR-RAS'!E426</f>
        <v>0</v>
      </c>
      <c r="E421" s="2">
        <v>0</v>
      </c>
      <c r="F421" s="2">
        <v>0</v>
      </c>
      <c r="G421" s="3">
        <f t="shared" si="12"/>
        <v>212483.31719999999</v>
      </c>
      <c r="H421" s="3">
        <f t="shared" si="13"/>
        <v>0.34000000002561137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158883.38999999998</v>
      </c>
      <c r="E422" s="2">
        <v>0</v>
      </c>
      <c r="F422" s="2">
        <v>0</v>
      </c>
      <c r="G422" s="3">
        <f t="shared" si="12"/>
        <v>133779.81438</v>
      </c>
      <c r="H422" s="3">
        <f t="shared" si="13"/>
        <v>0.38999999998486601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107424.09</v>
      </c>
      <c r="D423" s="2">
        <f>'PR-RAS'!E428</f>
        <v>301293.71000000002</v>
      </c>
      <c r="E423" s="2">
        <v>0</v>
      </c>
      <c r="F423" s="2">
        <v>0</v>
      </c>
      <c r="G423" s="3">
        <f t="shared" si="12"/>
        <v>299624.85722000001</v>
      </c>
      <c r="H423" s="3">
        <f t="shared" si="13"/>
        <v>0.37999999997555278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786349.59999999974</v>
      </c>
      <c r="D637" s="2">
        <f>'PR-RAS'!E643</f>
        <v>912858.25</v>
      </c>
      <c r="E637" s="2">
        <v>0</v>
      </c>
      <c r="F637" s="2">
        <v>0</v>
      </c>
      <c r="G637" s="3">
        <f t="shared" si="14"/>
        <v>1661274.0395999998</v>
      </c>
      <c r="H637" s="3">
        <f t="shared" si="15"/>
        <v>0.65000000025611371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964138.97999999986</v>
      </c>
      <c r="D638" s="2">
        <f>'PR-RAS'!E644</f>
        <v>937777.80999999982</v>
      </c>
      <c r="E638" s="2">
        <v>0</v>
      </c>
      <c r="F638" s="2">
        <v>0</v>
      </c>
      <c r="G638" s="3">
        <f t="shared" si="14"/>
        <v>1808885.4601999999</v>
      </c>
      <c r="H638" s="3">
        <f t="shared" si="15"/>
        <v>0.21000000031199306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177789.38000000012</v>
      </c>
      <c r="D640" s="2">
        <f>'PR-RAS'!E646</f>
        <v>24919.559999999823</v>
      </c>
      <c r="E640" s="2">
        <v>0</v>
      </c>
      <c r="F640" s="2">
        <v>0</v>
      </c>
      <c r="G640" s="3">
        <f t="shared" si="14"/>
        <v>145454.61149999985</v>
      </c>
      <c r="H640" s="3">
        <f t="shared" si="15"/>
        <v>0.82000000029802322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505912.66</v>
      </c>
      <c r="D641" s="2">
        <f>'PR-RAS'!E647</f>
        <v>0</v>
      </c>
      <c r="E641" s="2">
        <v>0</v>
      </c>
      <c r="F641" s="2">
        <v>0</v>
      </c>
      <c r="G641" s="3">
        <f t="shared" si="14"/>
        <v>323784.10239999997</v>
      </c>
      <c r="H641" s="3">
        <f t="shared" si="15"/>
        <v>0.34000000002561137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158883.38999999998</v>
      </c>
      <c r="E642" s="2">
        <v>0</v>
      </c>
      <c r="F642" s="2">
        <v>0</v>
      </c>
      <c r="G642" s="3">
        <f t="shared" si="14"/>
        <v>203688.50597999999</v>
      </c>
      <c r="H642" s="3">
        <f t="shared" si="15"/>
        <v>0.38999999998486601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328123.27999999985</v>
      </c>
      <c r="D643" s="2">
        <f>'PR-RAS'!E649</f>
        <v>0</v>
      </c>
      <c r="E643" s="2">
        <v>0</v>
      </c>
      <c r="F643" s="2">
        <v>0</v>
      </c>
      <c r="G643" s="3">
        <f t="shared" si="14"/>
        <v>210655.1457599999</v>
      </c>
      <c r="H643" s="3">
        <f t="shared" si="15"/>
        <v>0.27999999985331669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183802.94999999981</v>
      </c>
      <c r="E644" s="2">
        <v>0</v>
      </c>
      <c r="F644" s="2">
        <v>0</v>
      </c>
      <c r="G644" s="3">
        <f t="shared" si="14"/>
        <v>236370.59369999976</v>
      </c>
      <c r="H644" s="3">
        <f t="shared" si="15"/>
        <v>5.0000000192085281E-2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514255.15</v>
      </c>
      <c r="D646" s="2">
        <f>'PR-RAS'!E653</f>
        <v>191196.81</v>
      </c>
      <c r="E646" s="2">
        <v>0</v>
      </c>
      <c r="F646" s="2">
        <v>0</v>
      </c>
      <c r="G646" s="3">
        <f t="shared" si="14"/>
        <v>578338.45665000007</v>
      </c>
      <c r="H646" s="3">
        <f t="shared" si="15"/>
        <v>0.34000000002561137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172469.41</v>
      </c>
      <c r="D647" s="2">
        <f>'PR-RAS'!E654</f>
        <v>6331.93</v>
      </c>
      <c r="E647" s="2">
        <v>0</v>
      </c>
      <c r="F647" s="2">
        <v>0</v>
      </c>
      <c r="G647" s="3">
        <f t="shared" si="14"/>
        <v>119596.09242000002</v>
      </c>
      <c r="H647" s="3">
        <f t="shared" si="15"/>
        <v>0.48000000000320142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238547.57</v>
      </c>
      <c r="D648" s="2">
        <f>'PR-RAS'!E655</f>
        <v>197528.74</v>
      </c>
      <c r="E648" s="2">
        <v>0</v>
      </c>
      <c r="F648" s="2">
        <v>0</v>
      </c>
      <c r="G648" s="3">
        <f t="shared" si="14"/>
        <v>409942.46735000005</v>
      </c>
      <c r="H648" s="3">
        <f t="shared" si="15"/>
        <v>0.69000000000232831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448176.99000000005</v>
      </c>
      <c r="D649" s="2">
        <f>'PR-RAS'!E656</f>
        <v>0</v>
      </c>
      <c r="E649" s="2">
        <v>0</v>
      </c>
      <c r="F649" s="2">
        <v>0</v>
      </c>
      <c r="G649" s="3">
        <f t="shared" si="14"/>
        <v>290418.68952000001</v>
      </c>
      <c r="H649" s="3">
        <f t="shared" si="15"/>
        <v>9.9999999511055648E-3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46</v>
      </c>
      <c r="D651" s="2">
        <f>'PR-RAS'!E658</f>
        <v>49</v>
      </c>
      <c r="E651" s="2">
        <v>0</v>
      </c>
      <c r="F651" s="2">
        <v>0</v>
      </c>
      <c r="G651" s="3">
        <f t="shared" si="14"/>
        <v>93.600000000000009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42</v>
      </c>
      <c r="D653" s="2">
        <f>'PR-RAS'!E660</f>
        <v>43</v>
      </c>
      <c r="E653" s="2">
        <v>0</v>
      </c>
      <c r="F653" s="2">
        <v>0</v>
      </c>
      <c r="G653" s="3">
        <f t="shared" si="14"/>
        <v>83.456000000000003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666397.31999999995</v>
      </c>
      <c r="D676" s="2">
        <f>'PR-RAS'!E683</f>
        <v>753980.39</v>
      </c>
      <c r="E676" s="2">
        <v>0</v>
      </c>
      <c r="F676" s="2">
        <v>0</v>
      </c>
      <c r="G676" s="3">
        <f t="shared" si="14"/>
        <v>1467691.7175000003</v>
      </c>
      <c r="H676" s="3">
        <f t="shared" si="15"/>
        <v>0.7099999999627471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817.83</v>
      </c>
      <c r="D678" s="2">
        <f>'PR-RAS'!E685</f>
        <v>15984.83</v>
      </c>
      <c r="E678" s="2">
        <v>0</v>
      </c>
      <c r="F678" s="2">
        <v>0</v>
      </c>
      <c r="G678" s="3">
        <f t="shared" si="14"/>
        <v>22197.130730000001</v>
      </c>
      <c r="H678" s="3">
        <f t="shared" si="15"/>
        <v>0.34000000000003183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20435</v>
      </c>
      <c r="E695" s="2">
        <v>0</v>
      </c>
      <c r="F695" s="2">
        <v>0</v>
      </c>
      <c r="G695" s="3">
        <f t="shared" si="14"/>
        <v>28363.78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18293.3</v>
      </c>
      <c r="D727" s="2">
        <f>'PR-RAS'!E734</f>
        <v>23074.14</v>
      </c>
      <c r="E727" s="2">
        <v>0</v>
      </c>
      <c r="F727" s="2">
        <v>0</v>
      </c>
      <c r="G727" s="3">
        <f t="shared" si="14"/>
        <v>46784.587079999998</v>
      </c>
      <c r="H727" s="3">
        <f t="shared" si="15"/>
        <v>0.43999999999869033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134.54</v>
      </c>
      <c r="E729" s="2">
        <v>0</v>
      </c>
      <c r="F729" s="2">
        <v>0</v>
      </c>
      <c r="G729" s="3">
        <f t="shared" si="14"/>
        <v>195.89023999999998</v>
      </c>
      <c r="H729" s="3">
        <f t="shared" si="15"/>
        <v>0.46000000000000796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1570.2</v>
      </c>
      <c r="E731" s="2">
        <v>0</v>
      </c>
      <c r="F731" s="2">
        <v>0</v>
      </c>
      <c r="G731" s="3">
        <f t="shared" si="14"/>
        <v>2292.4920000000002</v>
      </c>
      <c r="H731" s="3">
        <f t="shared" si="15"/>
        <v>0.20000000000004547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ref="G736:G737" si="28">(B736/1000)*(C736*1+D736*2)</f>
        <v>694.57499999999993</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2116</v>
      </c>
      <c r="E737" s="2">
        <v>0</v>
      </c>
      <c r="F737" s="2">
        <v>0</v>
      </c>
      <c r="G737" s="3">
        <f t="shared" si="28"/>
        <v>4095.1039999999998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479.7</v>
      </c>
      <c r="D844" s="2">
        <f>'PR-RAS'!E851</f>
        <v>0</v>
      </c>
      <c r="E844" s="2">
        <v>0</v>
      </c>
      <c r="F844" s="2">
        <v>0</v>
      </c>
      <c r="G844" s="3">
        <f t="shared" si="34"/>
        <v>404.38709999999998</v>
      </c>
      <c r="H844" s="3">
        <f t="shared" si="35"/>
        <v>0.30000000000001137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0.3</v>
      </c>
      <c r="D848" s="2">
        <f>'PR-RAS'!E855</f>
        <v>0.08</v>
      </c>
      <c r="E848" s="2">
        <v>0</v>
      </c>
      <c r="F848" s="2">
        <v>0</v>
      </c>
      <c r="G848" s="3">
        <f t="shared" si="34"/>
        <v>0.38961999999999997</v>
      </c>
      <c r="H848" s="3">
        <f t="shared" si="35"/>
        <v>0.38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352932.68</v>
      </c>
      <c r="D1581" s="7"/>
      <c r="E1581" s="7">
        <v>0</v>
      </c>
      <c r="F1581" s="7">
        <v>0</v>
      </c>
      <c r="G1581" s="8">
        <f t="shared" ref="G1581:G1685" si="70">B1581/1000*C1581</f>
        <v>352.93268</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1005678.48</v>
      </c>
      <c r="D1582" s="2">
        <v>0</v>
      </c>
      <c r="E1582" s="2">
        <v>0</v>
      </c>
      <c r="F1582" s="2">
        <v>0</v>
      </c>
      <c r="G1582" s="3">
        <f t="shared" si="70"/>
        <v>2011.3569600000001</v>
      </c>
      <c r="H1582" s="3">
        <f t="shared" si="71"/>
        <v>0.47999999998137355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10886.93</v>
      </c>
      <c r="D1583" s="2">
        <v>0</v>
      </c>
      <c r="E1583" s="2">
        <v>0</v>
      </c>
      <c r="F1583" s="2">
        <v>0</v>
      </c>
      <c r="G1583" s="3">
        <f t="shared" si="70"/>
        <v>32.660789999999999</v>
      </c>
      <c r="H1583" s="3">
        <f t="shared" si="71"/>
        <v>6.9999999999708962E-2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941036.29999999993</v>
      </c>
      <c r="D1584" s="2">
        <v>0</v>
      </c>
      <c r="E1584" s="2">
        <v>0</v>
      </c>
      <c r="F1584" s="2">
        <v>0</v>
      </c>
      <c r="G1584" s="3">
        <f t="shared" si="70"/>
        <v>3764.1451999999999</v>
      </c>
      <c r="H1584" s="3">
        <f t="shared" si="71"/>
        <v>0.29999999993015081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751483.59</v>
      </c>
      <c r="D1585" s="2">
        <v>0</v>
      </c>
      <c r="E1585" s="2">
        <v>0</v>
      </c>
      <c r="F1585" s="2">
        <v>0</v>
      </c>
      <c r="G1585" s="3">
        <f t="shared" si="70"/>
        <v>3757.41795</v>
      </c>
      <c r="H1585" s="3">
        <f t="shared" si="71"/>
        <v>0.41000000003259629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130539.24</v>
      </c>
      <c r="D1586" s="2">
        <v>0</v>
      </c>
      <c r="E1586" s="2">
        <v>0</v>
      </c>
      <c r="F1586" s="2">
        <v>0</v>
      </c>
      <c r="G1586" s="3">
        <f t="shared" si="70"/>
        <v>783.23544000000004</v>
      </c>
      <c r="H1586" s="3">
        <f t="shared" si="71"/>
        <v>0.24000000000523869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95.15</v>
      </c>
      <c r="D1587" s="2">
        <v>0</v>
      </c>
      <c r="E1587" s="2">
        <v>0</v>
      </c>
      <c r="F1587" s="2">
        <v>0</v>
      </c>
      <c r="G1587" s="3">
        <f t="shared" si="70"/>
        <v>0.66605000000000003</v>
      </c>
      <c r="H1587" s="3">
        <f t="shared" si="71"/>
        <v>0.15000000000000568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55334.83</v>
      </c>
      <c r="D1589" s="2">
        <v>0</v>
      </c>
      <c r="E1589" s="2">
        <v>0</v>
      </c>
      <c r="F1589" s="2">
        <v>0</v>
      </c>
      <c r="G1589" s="3">
        <f>B1589/1000*C1589</f>
        <v>498.01346999999998</v>
      </c>
      <c r="H1589" s="3">
        <f>ABS(C1589-ROUND(C1589,0))</f>
        <v>0.16999999999825377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0.08</v>
      </c>
      <c r="D1590" s="2">
        <v>0</v>
      </c>
      <c r="E1590" s="2">
        <v>0</v>
      </c>
      <c r="F1590" s="2">
        <v>0</v>
      </c>
      <c r="G1590" s="3">
        <f t="shared" si="70"/>
        <v>8.0000000000000004E-4</v>
      </c>
      <c r="H1590" s="3">
        <f t="shared" si="71"/>
        <v>0.08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913.5</v>
      </c>
      <c r="D1591" s="2">
        <v>0</v>
      </c>
      <c r="E1591" s="2">
        <v>0</v>
      </c>
      <c r="F1591" s="2">
        <v>0</v>
      </c>
      <c r="G1591" s="3">
        <f t="shared" si="70"/>
        <v>10.048499999999999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2669.91</v>
      </c>
      <c r="D1592" s="2">
        <v>0</v>
      </c>
      <c r="E1592" s="2">
        <v>0</v>
      </c>
      <c r="F1592" s="2">
        <v>0</v>
      </c>
      <c r="G1592" s="3">
        <f t="shared" si="70"/>
        <v>32.038919999999997</v>
      </c>
      <c r="H1592" s="3">
        <f t="shared" si="71"/>
        <v>9.0000000000145519E-2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53755.25</v>
      </c>
      <c r="D1600" s="2">
        <v>0</v>
      </c>
      <c r="E1600" s="2">
        <v>0</v>
      </c>
      <c r="F1600" s="2">
        <v>0</v>
      </c>
      <c r="G1600" s="3">
        <f>B1600/1000*C1600</f>
        <v>1075.105</v>
      </c>
      <c r="H1600" s="3">
        <f>ABS(C1600-ROUND(C1600,0))</f>
        <v>0.25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944650.87999999989</v>
      </c>
      <c r="D1601" s="2">
        <v>0</v>
      </c>
      <c r="E1601" s="2">
        <v>0</v>
      </c>
      <c r="F1601" s="2">
        <v>0</v>
      </c>
      <c r="G1601" s="3">
        <f t="shared" si="70"/>
        <v>19837.66848</v>
      </c>
      <c r="H1601" s="3">
        <f t="shared" si="71"/>
        <v>0.12000000011175871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8624.82</v>
      </c>
      <c r="D1602" s="2">
        <v>0</v>
      </c>
      <c r="E1602" s="2">
        <v>0</v>
      </c>
      <c r="F1602" s="2">
        <v>0</v>
      </c>
      <c r="G1602" s="3">
        <f t="shared" si="70"/>
        <v>189.74603999999999</v>
      </c>
      <c r="H1602" s="3">
        <f t="shared" si="71"/>
        <v>0.18000000000029104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915210.80999999994</v>
      </c>
      <c r="D1603" s="2">
        <v>0</v>
      </c>
      <c r="E1603" s="2">
        <v>0</v>
      </c>
      <c r="F1603" s="2">
        <v>0</v>
      </c>
      <c r="G1603" s="3">
        <f t="shared" si="70"/>
        <v>21049.848629999997</v>
      </c>
      <c r="H1603" s="3">
        <f t="shared" si="71"/>
        <v>0.19000000006053597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769053.4</v>
      </c>
      <c r="D1604" s="2">
        <v>0</v>
      </c>
      <c r="E1604" s="2">
        <v>0</v>
      </c>
      <c r="F1604" s="2">
        <v>0</v>
      </c>
      <c r="G1604" s="3">
        <f t="shared" si="70"/>
        <v>18457.281600000002</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126458</v>
      </c>
      <c r="D1605" s="2">
        <v>0</v>
      </c>
      <c r="E1605" s="2">
        <v>0</v>
      </c>
      <c r="F1605" s="2">
        <v>0</v>
      </c>
      <c r="G1605" s="3">
        <f t="shared" si="70"/>
        <v>3161.4500000000003</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131.09</v>
      </c>
      <c r="D1606" s="2">
        <v>0</v>
      </c>
      <c r="E1606" s="2">
        <v>0</v>
      </c>
      <c r="F1606" s="2">
        <v>0</v>
      </c>
      <c r="G1606" s="3">
        <f t="shared" si="70"/>
        <v>3.4083399999999999</v>
      </c>
      <c r="H1606" s="3">
        <f t="shared" si="71"/>
        <v>9.0000000000003411E-2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15984.83</v>
      </c>
      <c r="D1608" s="2">
        <v>0</v>
      </c>
      <c r="E1608" s="2">
        <v>0</v>
      </c>
      <c r="F1608" s="2">
        <v>0</v>
      </c>
      <c r="G1608" s="3">
        <f>B1608/1000*C1608</f>
        <v>447.57524000000001</v>
      </c>
      <c r="H1608" s="3">
        <f>ABS(C1608-ROUND(C1608,0))</f>
        <v>0.17000000000007276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0.08</v>
      </c>
      <c r="D1609" s="2">
        <v>0</v>
      </c>
      <c r="E1609" s="2">
        <v>0</v>
      </c>
      <c r="F1609" s="2">
        <v>0</v>
      </c>
      <c r="G1609" s="3">
        <f t="shared" si="70"/>
        <v>2.32E-3</v>
      </c>
      <c r="H1609" s="3">
        <f t="shared" si="71"/>
        <v>0.08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913.5</v>
      </c>
      <c r="D1610" s="2">
        <v>0</v>
      </c>
      <c r="E1610" s="2">
        <v>0</v>
      </c>
      <c r="F1610" s="2">
        <v>0</v>
      </c>
      <c r="G1610" s="3">
        <f t="shared" si="70"/>
        <v>27.404999999999998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2669.91</v>
      </c>
      <c r="D1611" s="2">
        <v>0</v>
      </c>
      <c r="E1611" s="2">
        <v>0</v>
      </c>
      <c r="F1611" s="2">
        <v>0</v>
      </c>
      <c r="G1611" s="3">
        <f t="shared" si="70"/>
        <v>82.767209999999992</v>
      </c>
      <c r="H1611" s="3">
        <f t="shared" si="71"/>
        <v>9.0000000000145519E-2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20815.25</v>
      </c>
      <c r="D1619" s="2">
        <v>0</v>
      </c>
      <c r="E1619" s="2">
        <v>0</v>
      </c>
      <c r="F1619" s="2">
        <v>0</v>
      </c>
      <c r="G1619" s="3">
        <f>B1619/1000*C1619</f>
        <v>811.79475000000002</v>
      </c>
      <c r="H1619" s="3">
        <f>ABS(C1619-ROUND(C1619,0))</f>
        <v>0.25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413960.28</v>
      </c>
      <c r="D1620" s="2">
        <v>0</v>
      </c>
      <c r="E1620" s="2">
        <v>0</v>
      </c>
      <c r="F1620" s="2">
        <v>0</v>
      </c>
      <c r="G1620" s="3">
        <f t="shared" si="70"/>
        <v>16558.411200000002</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413960.28</v>
      </c>
      <c r="D1680" s="2">
        <v>0</v>
      </c>
      <c r="E1680" s="2">
        <v>0</v>
      </c>
      <c r="F1680" s="2">
        <v>0</v>
      </c>
      <c r="G1680" s="3">
        <f t="shared" si="70"/>
        <v>41396.028000000006</v>
      </c>
      <c r="H1680" s="3">
        <f t="shared" si="71"/>
        <v>0.28000000002793968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3833.74</v>
      </c>
      <c r="D1681" s="2">
        <v>0</v>
      </c>
      <c r="E1681" s="2">
        <v>0</v>
      </c>
      <c r="F1681" s="2">
        <v>0</v>
      </c>
      <c r="G1681" s="3">
        <f t="shared" si="70"/>
        <v>387.20774</v>
      </c>
      <c r="H1681" s="3">
        <f t="shared" si="71"/>
        <v>0.26000000000021828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160739.14000000001</v>
      </c>
      <c r="D1682" s="2">
        <v>0</v>
      </c>
      <c r="E1682" s="2">
        <v>0</v>
      </c>
      <c r="F1682" s="2">
        <v>0</v>
      </c>
      <c r="G1682" s="3">
        <f t="shared" si="70"/>
        <v>16395.39228</v>
      </c>
      <c r="H1682" s="3">
        <f t="shared" si="71"/>
        <v>0.14000000001396984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249387.4</v>
      </c>
      <c r="D1685" s="14">
        <v>0</v>
      </c>
      <c r="E1685" s="14">
        <v>0</v>
      </c>
      <c r="F1685" s="14">
        <v>0</v>
      </c>
      <c r="G1685" s="15">
        <f t="shared" si="70"/>
        <v>26185.677</v>
      </c>
      <c r="H1685" s="15">
        <f t="shared" si="71"/>
        <v>0.39999999999417923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17185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786349.59999999974</v>
      </c>
      <c r="I17" s="275">
        <f>'PR-RAS'!E6</f>
        <v>912858.25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961832.61999999988</v>
      </c>
      <c r="I18" s="275">
        <f>'PR-RAS'!E152</f>
        <v>937777.80999999982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328123.27999999985</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183802.94999999981</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352932.68</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413960.28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413960.28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856" sqref="E8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786349.59999999974</v>
      </c>
      <c r="E6" s="60">
        <f>E7+E43+E49+E82+E106+E125+E134+E140</f>
        <v>912858.25</v>
      </c>
      <c r="F6" s="45">
        <f t="shared" ref="F6:F132" si="0">IF(D6&lt;&gt;0,IF(E6/D6&gt;=100,"&gt;&gt;100",E6/D6*100),"-")</f>
        <v>116.08809237011124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672376.74999999988</v>
      </c>
      <c r="E49" s="60">
        <f>E50+E53+E58+E61+E64+E68+E71+E74+E77</f>
        <v>795561.82</v>
      </c>
      <c r="F49" s="45">
        <f t="shared" si="0"/>
        <v>118.32084021346665</v>
      </c>
    </row>
    <row r="50" spans="1:6" ht="12.75" customHeight="1" x14ac:dyDescent="0.2">
      <c r="A50" s="63">
        <v>631</v>
      </c>
      <c r="B50" s="65" t="s">
        <v>103</v>
      </c>
      <c r="C50" s="247" t="s">
        <v>104</v>
      </c>
      <c r="D50" s="60">
        <f t="shared" ref="D50:E50" si="7">D51+D52</f>
        <v>0</v>
      </c>
      <c r="E50" s="60">
        <f t="shared" si="7"/>
        <v>5161.6000000000004</v>
      </c>
      <c r="F50" s="45" t="str">
        <f t="shared" si="0"/>
        <v>-</v>
      </c>
    </row>
    <row r="51" spans="1:6" ht="12.75" customHeight="1" x14ac:dyDescent="0.2">
      <c r="A51" s="63">
        <v>6311</v>
      </c>
      <c r="B51" s="65" t="s">
        <v>105</v>
      </c>
      <c r="C51" s="247" t="s">
        <v>106</v>
      </c>
      <c r="D51" s="194">
        <v>0</v>
      </c>
      <c r="E51" s="194">
        <v>5161.6000000000004</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5161.6000000000004</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5161.6000000000004</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667215.14999999991</v>
      </c>
      <c r="E68" s="60">
        <f t="shared" si="11"/>
        <v>769965.22</v>
      </c>
      <c r="F68" s="45">
        <f t="shared" si="0"/>
        <v>115.399840666088</v>
      </c>
    </row>
    <row r="69" spans="1:6" ht="12.75" customHeight="1" x14ac:dyDescent="0.2">
      <c r="A69" s="63" t="s">
        <v>141</v>
      </c>
      <c r="B69" s="64" t="s">
        <v>142</v>
      </c>
      <c r="C69" s="247" t="s">
        <v>141</v>
      </c>
      <c r="D69" s="194">
        <v>666397.31999999995</v>
      </c>
      <c r="E69" s="194">
        <v>753980.39</v>
      </c>
      <c r="F69" s="45">
        <f t="shared" si="0"/>
        <v>113.14277044211403</v>
      </c>
    </row>
    <row r="70" spans="1:6" ht="24" x14ac:dyDescent="0.2">
      <c r="A70" s="63" t="s">
        <v>143</v>
      </c>
      <c r="B70" s="64" t="s">
        <v>144</v>
      </c>
      <c r="C70" s="247" t="s">
        <v>143</v>
      </c>
      <c r="D70" s="194">
        <v>817.83</v>
      </c>
      <c r="E70" s="194">
        <v>15984.83</v>
      </c>
      <c r="F70" s="45">
        <f t="shared" si="0"/>
        <v>1954.5418974603522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20435</v>
      </c>
      <c r="F74" s="45" t="str">
        <f t="shared" si="0"/>
        <v>-</v>
      </c>
    </row>
    <row r="75" spans="1:6" ht="12.75" customHeight="1" x14ac:dyDescent="0.2">
      <c r="A75" s="63" t="s">
        <v>153</v>
      </c>
      <c r="B75" s="65" t="s">
        <v>154</v>
      </c>
      <c r="C75" s="247" t="s">
        <v>153</v>
      </c>
      <c r="D75" s="194">
        <v>0</v>
      </c>
      <c r="E75" s="194">
        <v>20435</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36.590000000000003</v>
      </c>
      <c r="E82" s="60">
        <f t="shared" si="15"/>
        <v>6.46</v>
      </c>
      <c r="F82" s="45">
        <f t="shared" si="0"/>
        <v>17.655097021044</v>
      </c>
    </row>
    <row r="83" spans="1:6" ht="12.75" customHeight="1" x14ac:dyDescent="0.2">
      <c r="A83" s="63">
        <v>641</v>
      </c>
      <c r="B83" s="64" t="s">
        <v>169</v>
      </c>
      <c r="C83" s="247" t="s">
        <v>170</v>
      </c>
      <c r="D83" s="60">
        <f t="shared" ref="D83:E83" si="16">SUM(D84:D90)</f>
        <v>36.590000000000003</v>
      </c>
      <c r="E83" s="60">
        <f t="shared" si="16"/>
        <v>6.46</v>
      </c>
      <c r="F83" s="45">
        <f t="shared" si="0"/>
        <v>17.655097021044</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36.590000000000003</v>
      </c>
      <c r="E85" s="194">
        <v>6.46</v>
      </c>
      <c r="F85" s="45">
        <f t="shared" si="0"/>
        <v>17.655097021044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5560</v>
      </c>
      <c r="E106" s="336">
        <f>E107+E112+E120+E124</f>
        <v>2940</v>
      </c>
      <c r="F106" s="71">
        <f t="shared" si="0"/>
        <v>52.877697841726622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5560</v>
      </c>
      <c r="E112" s="60">
        <f t="shared" si="20"/>
        <v>2940</v>
      </c>
      <c r="F112" s="45">
        <f t="shared" si="0"/>
        <v>52.877697841726622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5560</v>
      </c>
      <c r="E117" s="194">
        <v>2940</v>
      </c>
      <c r="F117" s="45">
        <f t="shared" si="0"/>
        <v>52.877697841726622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11102.48</v>
      </c>
      <c r="E125" s="60">
        <f t="shared" si="22"/>
        <v>13385.56</v>
      </c>
      <c r="F125" s="45">
        <f t="shared" si="0"/>
        <v>120.56369387740398</v>
      </c>
    </row>
    <row r="126" spans="1:6" ht="12.75" customHeight="1" x14ac:dyDescent="0.2">
      <c r="A126" s="63">
        <v>661</v>
      </c>
      <c r="B126" s="65" t="s">
        <v>255</v>
      </c>
      <c r="C126" s="247" t="s">
        <v>256</v>
      </c>
      <c r="D126" s="60">
        <f t="shared" ref="D126:E126" si="23">SUM(D127:D128)</f>
        <v>11102.48</v>
      </c>
      <c r="E126" s="60">
        <f t="shared" si="23"/>
        <v>13385.56</v>
      </c>
      <c r="F126" s="45">
        <f t="shared" si="0"/>
        <v>120.56369387740398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11102.48</v>
      </c>
      <c r="E128" s="194">
        <v>13385.56</v>
      </c>
      <c r="F128" s="45">
        <f t="shared" si="0"/>
        <v>120.56369387740398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96794.08</v>
      </c>
      <c r="E134" s="60">
        <f t="shared" si="25"/>
        <v>100564.41</v>
      </c>
      <c r="F134" s="45">
        <f t="shared" ref="F134:F229" si="26">IF(D134&lt;&gt;0,IF(E134/D134&gt;=100,"&gt;&gt;100",E134/D134*100),"-")</f>
        <v>103.89520722754946</v>
      </c>
    </row>
    <row r="135" spans="1:6" ht="24" x14ac:dyDescent="0.2">
      <c r="A135" s="63">
        <v>671</v>
      </c>
      <c r="B135" s="182" t="s">
        <v>273</v>
      </c>
      <c r="C135" s="247" t="s">
        <v>274</v>
      </c>
      <c r="D135" s="60">
        <f t="shared" ref="D135:E135" si="27">SUM(D136:D138)</f>
        <v>96794.08</v>
      </c>
      <c r="E135" s="60">
        <f t="shared" si="27"/>
        <v>100564.41</v>
      </c>
      <c r="F135" s="45">
        <f t="shared" si="26"/>
        <v>103.89520722754946</v>
      </c>
    </row>
    <row r="136" spans="1:6" ht="12.75" customHeight="1" x14ac:dyDescent="0.2">
      <c r="A136" s="63">
        <v>6711</v>
      </c>
      <c r="B136" s="65" t="s">
        <v>275</v>
      </c>
      <c r="C136" s="247" t="s">
        <v>276</v>
      </c>
      <c r="D136" s="194">
        <v>96794.08</v>
      </c>
      <c r="E136" s="194">
        <v>100564.41</v>
      </c>
      <c r="F136" s="45">
        <f t="shared" si="26"/>
        <v>103.89520722754946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479.7</v>
      </c>
      <c r="E140" s="60">
        <f t="shared" si="28"/>
        <v>400</v>
      </c>
      <c r="F140" s="45">
        <f t="shared" si="26"/>
        <v>83.385449239107771</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479.7</v>
      </c>
      <c r="E151" s="194">
        <v>400</v>
      </c>
      <c r="F151" s="45">
        <f t="shared" si="26"/>
        <v>83.385449239107771</v>
      </c>
    </row>
    <row r="152" spans="1:6" ht="12.75" customHeight="1" x14ac:dyDescent="0.2">
      <c r="A152" s="63">
        <v>3</v>
      </c>
      <c r="B152" s="64" t="s">
        <v>307</v>
      </c>
      <c r="C152" s="247" t="s">
        <v>13</v>
      </c>
      <c r="D152" s="60">
        <f>D153+D164+D202+D221+D230+D262+D273</f>
        <v>961832.61999999988</v>
      </c>
      <c r="E152" s="60">
        <f>E153+E164+E202+E221+E230+E262+E273</f>
        <v>937777.80999999982</v>
      </c>
      <c r="F152" s="45">
        <f t="shared" si="26"/>
        <v>97.499064858083102</v>
      </c>
    </row>
    <row r="153" spans="1:6" ht="12.75" customHeight="1" x14ac:dyDescent="0.2">
      <c r="A153" s="63">
        <v>31</v>
      </c>
      <c r="B153" s="64" t="s">
        <v>308</v>
      </c>
      <c r="C153" s="247" t="s">
        <v>3</v>
      </c>
      <c r="D153" s="60">
        <f t="shared" ref="D153:E153" si="30">D154+D159+D160</f>
        <v>802196.7699999999</v>
      </c>
      <c r="E153" s="60">
        <f t="shared" si="30"/>
        <v>750894.99999999988</v>
      </c>
      <c r="F153" s="45">
        <f t="shared" si="26"/>
        <v>93.604839620583363</v>
      </c>
    </row>
    <row r="154" spans="1:6" ht="12.75" customHeight="1" x14ac:dyDescent="0.2">
      <c r="A154" s="63">
        <v>311</v>
      </c>
      <c r="B154" s="64" t="s">
        <v>309</v>
      </c>
      <c r="C154" s="247" t="s">
        <v>310</v>
      </c>
      <c r="D154" s="60">
        <f t="shared" ref="D154:E154" si="31">SUM(D155:D158)</f>
        <v>671213.08</v>
      </c>
      <c r="E154" s="60">
        <f t="shared" si="31"/>
        <v>626757.30999999994</v>
      </c>
      <c r="F154" s="45">
        <f t="shared" si="26"/>
        <v>93.376802192233797</v>
      </c>
    </row>
    <row r="155" spans="1:6" ht="12.75" customHeight="1" x14ac:dyDescent="0.2">
      <c r="A155" s="63">
        <v>3111</v>
      </c>
      <c r="B155" s="64" t="s">
        <v>311</v>
      </c>
      <c r="C155" s="247" t="s">
        <v>312</v>
      </c>
      <c r="D155" s="194">
        <v>649033.23</v>
      </c>
      <c r="E155" s="194">
        <v>602335.44999999995</v>
      </c>
      <c r="F155" s="45">
        <f t="shared" si="26"/>
        <v>92.805024790487224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22179.85</v>
      </c>
      <c r="E157" s="194">
        <v>24421.86</v>
      </c>
      <c r="F157" s="45">
        <f t="shared" si="26"/>
        <v>110.10831903732443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20233.349999999999</v>
      </c>
      <c r="E159" s="194">
        <v>20722.72</v>
      </c>
      <c r="F159" s="45">
        <f t="shared" si="26"/>
        <v>102.41863062715765</v>
      </c>
    </row>
    <row r="160" spans="1:6" ht="12.75" customHeight="1" x14ac:dyDescent="0.2">
      <c r="A160" s="63">
        <v>313</v>
      </c>
      <c r="B160" s="65" t="s">
        <v>321</v>
      </c>
      <c r="C160" s="247" t="s">
        <v>322</v>
      </c>
      <c r="D160" s="60">
        <f t="shared" ref="D160:E160" si="32">SUM(D161:D163)</f>
        <v>110750.34</v>
      </c>
      <c r="E160" s="60">
        <f t="shared" si="32"/>
        <v>103414.97</v>
      </c>
      <c r="F160" s="45">
        <f t="shared" si="26"/>
        <v>93.376661417021396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110750.34</v>
      </c>
      <c r="E162" s="194">
        <v>103414.97</v>
      </c>
      <c r="F162" s="45">
        <f t="shared" si="26"/>
        <v>93.376661417021396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118596.82</v>
      </c>
      <c r="E164" s="60">
        <f>E165+E170+E178+E188+E189+E194</f>
        <v>130539.24</v>
      </c>
      <c r="F164" s="45">
        <f t="shared" si="26"/>
        <v>110.06976409654155</v>
      </c>
    </row>
    <row r="165" spans="1:6" ht="12.75" customHeight="1" x14ac:dyDescent="0.2">
      <c r="A165" s="63">
        <v>321</v>
      </c>
      <c r="B165" s="64" t="s">
        <v>331</v>
      </c>
      <c r="C165" s="247" t="s">
        <v>332</v>
      </c>
      <c r="D165" s="60">
        <f t="shared" ref="D165:E165" si="33">SUM(D166:D169)</f>
        <v>29049.829999999998</v>
      </c>
      <c r="E165" s="60">
        <f t="shared" si="33"/>
        <v>42451.08</v>
      </c>
      <c r="F165" s="45">
        <f t="shared" si="26"/>
        <v>146.13193949844114</v>
      </c>
    </row>
    <row r="166" spans="1:6" ht="12.75" customHeight="1" x14ac:dyDescent="0.2">
      <c r="A166" s="63">
        <v>3211</v>
      </c>
      <c r="B166" s="64" t="s">
        <v>333</v>
      </c>
      <c r="C166" s="247" t="s">
        <v>334</v>
      </c>
      <c r="D166" s="194">
        <v>6653.58</v>
      </c>
      <c r="E166" s="194">
        <v>8100.67</v>
      </c>
      <c r="F166" s="45">
        <f t="shared" si="26"/>
        <v>121.74904337213952</v>
      </c>
    </row>
    <row r="167" spans="1:6" ht="12.75" customHeight="1" x14ac:dyDescent="0.2">
      <c r="A167" s="63">
        <v>3212</v>
      </c>
      <c r="B167" s="64" t="s">
        <v>335</v>
      </c>
      <c r="C167" s="247" t="s">
        <v>336</v>
      </c>
      <c r="D167" s="194">
        <v>18293.3</v>
      </c>
      <c r="E167" s="194">
        <v>23074.14</v>
      </c>
      <c r="F167" s="45">
        <f t="shared" si="26"/>
        <v>126.1343770670136</v>
      </c>
    </row>
    <row r="168" spans="1:6" ht="12.75" customHeight="1" x14ac:dyDescent="0.2">
      <c r="A168" s="63">
        <v>3213</v>
      </c>
      <c r="B168" s="64" t="s">
        <v>337</v>
      </c>
      <c r="C168" s="247" t="s">
        <v>338</v>
      </c>
      <c r="D168" s="194">
        <v>4079.95</v>
      </c>
      <c r="E168" s="194">
        <v>11276.27</v>
      </c>
      <c r="F168" s="45">
        <f t="shared" si="26"/>
        <v>276.38255370776602</v>
      </c>
    </row>
    <row r="169" spans="1:6" ht="12.75" customHeight="1" x14ac:dyDescent="0.2">
      <c r="A169" s="63">
        <v>3214</v>
      </c>
      <c r="B169" s="64" t="s">
        <v>339</v>
      </c>
      <c r="C169" s="247" t="s">
        <v>340</v>
      </c>
      <c r="D169" s="194">
        <v>23</v>
      </c>
      <c r="E169" s="194"/>
      <c r="F169" s="45">
        <f t="shared" si="26"/>
        <v>0</v>
      </c>
    </row>
    <row r="170" spans="1:6" ht="12.75" customHeight="1" x14ac:dyDescent="0.2">
      <c r="A170" s="63">
        <v>322</v>
      </c>
      <c r="B170" s="64" t="s">
        <v>341</v>
      </c>
      <c r="C170" s="247" t="s">
        <v>342</v>
      </c>
      <c r="D170" s="60">
        <f t="shared" ref="D170:E170" si="34">SUM(D171:D177)</f>
        <v>36978.720000000001</v>
      </c>
      <c r="E170" s="60">
        <f t="shared" si="34"/>
        <v>39264.620000000003</v>
      </c>
      <c r="F170" s="45">
        <f t="shared" si="26"/>
        <v>106.18166339992298</v>
      </c>
    </row>
    <row r="171" spans="1:6" ht="12.75" customHeight="1" x14ac:dyDescent="0.2">
      <c r="A171" s="63">
        <v>3221</v>
      </c>
      <c r="B171" s="64" t="s">
        <v>343</v>
      </c>
      <c r="C171" s="247" t="s">
        <v>344</v>
      </c>
      <c r="D171" s="194">
        <v>7754.19</v>
      </c>
      <c r="E171" s="194">
        <v>5171.45</v>
      </c>
      <c r="F171" s="45">
        <f t="shared" si="26"/>
        <v>66.692330211150363</v>
      </c>
    </row>
    <row r="172" spans="1:6" ht="12.75" customHeight="1" x14ac:dyDescent="0.2">
      <c r="A172" s="63">
        <v>3222</v>
      </c>
      <c r="B172" s="64" t="s">
        <v>345</v>
      </c>
      <c r="C172" s="247" t="s">
        <v>346</v>
      </c>
      <c r="D172" s="194">
        <v>13819.01</v>
      </c>
      <c r="E172" s="194">
        <v>16406.009999999998</v>
      </c>
      <c r="F172" s="45">
        <f t="shared" si="26"/>
        <v>118.72058852262208</v>
      </c>
    </row>
    <row r="173" spans="1:6" ht="12.75" customHeight="1" x14ac:dyDescent="0.2">
      <c r="A173" s="63">
        <v>3223</v>
      </c>
      <c r="B173" s="65" t="s">
        <v>347</v>
      </c>
      <c r="C173" s="247" t="s">
        <v>348</v>
      </c>
      <c r="D173" s="194">
        <v>13352.86</v>
      </c>
      <c r="E173" s="194">
        <v>14209.53</v>
      </c>
      <c r="F173" s="45">
        <f t="shared" si="26"/>
        <v>106.41562931087422</v>
      </c>
    </row>
    <row r="174" spans="1:6" ht="12.75" customHeight="1" x14ac:dyDescent="0.2">
      <c r="A174" s="63">
        <v>3224</v>
      </c>
      <c r="B174" s="65" t="s">
        <v>349</v>
      </c>
      <c r="C174" s="247" t="s">
        <v>350</v>
      </c>
      <c r="D174" s="194">
        <v>1569.3</v>
      </c>
      <c r="E174" s="194">
        <v>2611.94</v>
      </c>
      <c r="F174" s="45">
        <f t="shared" si="26"/>
        <v>166.43981392977761</v>
      </c>
    </row>
    <row r="175" spans="1:6" ht="12.75" customHeight="1" x14ac:dyDescent="0.2">
      <c r="A175" s="63">
        <v>3225</v>
      </c>
      <c r="B175" s="65" t="s">
        <v>351</v>
      </c>
      <c r="C175" s="247" t="s">
        <v>352</v>
      </c>
      <c r="D175" s="194">
        <v>483.36</v>
      </c>
      <c r="E175" s="194">
        <v>865.69</v>
      </c>
      <c r="F175" s="45">
        <f t="shared" si="26"/>
        <v>179.09839457133401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49845.34</v>
      </c>
      <c r="E178" s="60">
        <f t="shared" si="35"/>
        <v>41651.050000000003</v>
      </c>
      <c r="F178" s="45">
        <f t="shared" si="26"/>
        <v>83.560569553743647</v>
      </c>
    </row>
    <row r="179" spans="1:6" ht="12.75" customHeight="1" x14ac:dyDescent="0.2">
      <c r="A179" s="63">
        <v>3231</v>
      </c>
      <c r="B179" s="65" t="s">
        <v>359</v>
      </c>
      <c r="C179" s="247" t="s">
        <v>360</v>
      </c>
      <c r="D179" s="194">
        <v>4011.14</v>
      </c>
      <c r="E179" s="194">
        <v>6145.19</v>
      </c>
      <c r="F179" s="45">
        <f t="shared" si="26"/>
        <v>153.2030794238047</v>
      </c>
    </row>
    <row r="180" spans="1:6" ht="12.75" customHeight="1" x14ac:dyDescent="0.2">
      <c r="A180" s="63">
        <v>3232</v>
      </c>
      <c r="B180" s="65" t="s">
        <v>361</v>
      </c>
      <c r="C180" s="247" t="s">
        <v>362</v>
      </c>
      <c r="D180" s="194">
        <v>18932.55</v>
      </c>
      <c r="E180" s="194">
        <v>4073.25</v>
      </c>
      <c r="F180" s="45">
        <f t="shared" si="26"/>
        <v>21.514534492184094</v>
      </c>
    </row>
    <row r="181" spans="1:6" ht="12.75" customHeight="1" x14ac:dyDescent="0.2">
      <c r="A181" s="63">
        <v>3233</v>
      </c>
      <c r="B181" s="65" t="s">
        <v>363</v>
      </c>
      <c r="C181" s="247" t="s">
        <v>364</v>
      </c>
      <c r="D181" s="194">
        <v>41.48</v>
      </c>
      <c r="E181" s="194">
        <v>865.34</v>
      </c>
      <c r="F181" s="45">
        <f t="shared" si="26"/>
        <v>2086.1620057859213</v>
      </c>
    </row>
    <row r="182" spans="1:6" ht="12.75" customHeight="1" x14ac:dyDescent="0.2">
      <c r="A182" s="63">
        <v>3234</v>
      </c>
      <c r="B182" s="65" t="s">
        <v>365</v>
      </c>
      <c r="C182" s="247" t="s">
        <v>366</v>
      </c>
      <c r="D182" s="194">
        <v>7188.58</v>
      </c>
      <c r="E182" s="194">
        <v>6804.56</v>
      </c>
      <c r="F182" s="45">
        <f t="shared" si="26"/>
        <v>94.657915749703008</v>
      </c>
    </row>
    <row r="183" spans="1:6" ht="12.75" customHeight="1" x14ac:dyDescent="0.2">
      <c r="A183" s="63">
        <v>3235</v>
      </c>
      <c r="B183" s="64" t="s">
        <v>367</v>
      </c>
      <c r="C183" s="247" t="s">
        <v>368</v>
      </c>
      <c r="D183" s="194">
        <v>8160.65</v>
      </c>
      <c r="E183" s="194">
        <v>12540.85</v>
      </c>
      <c r="F183" s="45">
        <f t="shared" si="26"/>
        <v>153.67464601471698</v>
      </c>
    </row>
    <row r="184" spans="1:6" ht="12.75" customHeight="1" x14ac:dyDescent="0.2">
      <c r="A184" s="63">
        <v>3236</v>
      </c>
      <c r="B184" s="64" t="s">
        <v>369</v>
      </c>
      <c r="C184" s="247" t="s">
        <v>370</v>
      </c>
      <c r="D184" s="194">
        <v>225</v>
      </c>
      <c r="E184" s="194">
        <v>472.04</v>
      </c>
      <c r="F184" s="45">
        <f t="shared" si="26"/>
        <v>209.79555555555555</v>
      </c>
    </row>
    <row r="185" spans="1:6" ht="12.75" customHeight="1" x14ac:dyDescent="0.2">
      <c r="A185" s="63">
        <v>3237</v>
      </c>
      <c r="B185" s="64" t="s">
        <v>371</v>
      </c>
      <c r="C185" s="247" t="s">
        <v>372</v>
      </c>
      <c r="D185" s="194">
        <v>53.2</v>
      </c>
      <c r="E185" s="194">
        <v>1695.2</v>
      </c>
      <c r="F185" s="45">
        <f t="shared" si="26"/>
        <v>3186.4661654135334</v>
      </c>
    </row>
    <row r="186" spans="1:6" ht="12.75" customHeight="1" x14ac:dyDescent="0.2">
      <c r="A186" s="63">
        <v>3238</v>
      </c>
      <c r="B186" s="64" t="s">
        <v>373</v>
      </c>
      <c r="C186" s="247" t="s">
        <v>374</v>
      </c>
      <c r="D186" s="194">
        <v>4487.66</v>
      </c>
      <c r="E186" s="194">
        <v>3704.05</v>
      </c>
      <c r="F186" s="45">
        <f t="shared" si="26"/>
        <v>82.538561299207174</v>
      </c>
    </row>
    <row r="187" spans="1:6" ht="12.75" customHeight="1" x14ac:dyDescent="0.2">
      <c r="A187" s="63">
        <v>3239</v>
      </c>
      <c r="B187" s="64" t="s">
        <v>375</v>
      </c>
      <c r="C187" s="247" t="s">
        <v>376</v>
      </c>
      <c r="D187" s="194">
        <v>6745.08</v>
      </c>
      <c r="E187" s="194">
        <v>5350.57</v>
      </c>
      <c r="F187" s="45">
        <f t="shared" si="26"/>
        <v>79.325523196166685</v>
      </c>
    </row>
    <row r="188" spans="1:6" ht="12.75" customHeight="1" x14ac:dyDescent="0.2">
      <c r="A188" s="63">
        <v>324</v>
      </c>
      <c r="B188" s="64" t="s">
        <v>377</v>
      </c>
      <c r="C188" s="247" t="s">
        <v>378</v>
      </c>
      <c r="D188" s="194">
        <v>0</v>
      </c>
      <c r="E188" s="194">
        <v>4218.9799999999996</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2722.9300000000003</v>
      </c>
      <c r="E194" s="60">
        <f t="shared" si="36"/>
        <v>2953.5099999999998</v>
      </c>
      <c r="F194" s="45">
        <f t="shared" si="26"/>
        <v>108.46808401244246</v>
      </c>
    </row>
    <row r="195" spans="1:6" ht="12.75" customHeight="1" x14ac:dyDescent="0.2">
      <c r="A195" s="63">
        <v>3291</v>
      </c>
      <c r="B195" s="183" t="s">
        <v>391</v>
      </c>
      <c r="C195" s="247" t="s">
        <v>392</v>
      </c>
      <c r="D195" s="194">
        <v>568.41999999999996</v>
      </c>
      <c r="E195" s="194"/>
      <c r="F195" s="45">
        <f t="shared" si="26"/>
        <v>0</v>
      </c>
    </row>
    <row r="196" spans="1:6" ht="12.75" customHeight="1" x14ac:dyDescent="0.2">
      <c r="A196" s="63">
        <v>3292</v>
      </c>
      <c r="B196" s="64" t="s">
        <v>393</v>
      </c>
      <c r="C196" s="247" t="s">
        <v>394</v>
      </c>
      <c r="D196" s="194">
        <v>178.79</v>
      </c>
      <c r="E196" s="194">
        <v>178.79</v>
      </c>
      <c r="F196" s="45">
        <f t="shared" si="26"/>
        <v>100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580</v>
      </c>
      <c r="E198" s="194">
        <v>555</v>
      </c>
      <c r="F198" s="45">
        <f t="shared" si="26"/>
        <v>95.689655172413794</v>
      </c>
    </row>
    <row r="199" spans="1:6" ht="12.75" customHeight="1" x14ac:dyDescent="0.2">
      <c r="A199" s="63">
        <v>3295</v>
      </c>
      <c r="B199" s="64" t="s">
        <v>399</v>
      </c>
      <c r="C199" s="247" t="s">
        <v>400</v>
      </c>
      <c r="D199" s="194">
        <v>1395.72</v>
      </c>
      <c r="E199" s="194">
        <v>2179.7199999999998</v>
      </c>
      <c r="F199" s="45">
        <f t="shared" si="26"/>
        <v>156.17172498781989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v>40</v>
      </c>
      <c r="F201" s="45" t="str">
        <f t="shared" si="26"/>
        <v>-</v>
      </c>
    </row>
    <row r="202" spans="1:6" ht="12.75" customHeight="1" x14ac:dyDescent="0.2">
      <c r="A202" s="63">
        <v>34</v>
      </c>
      <c r="B202" s="183" t="s">
        <v>405</v>
      </c>
      <c r="C202" s="247" t="s">
        <v>406</v>
      </c>
      <c r="D202" s="60">
        <f t="shared" ref="D202:E202" si="37">D203+D208+D216</f>
        <v>259.52999999999997</v>
      </c>
      <c r="E202" s="60">
        <f t="shared" si="37"/>
        <v>95.16</v>
      </c>
      <c r="F202" s="45">
        <f t="shared" si="26"/>
        <v>36.666281354756677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259.52999999999997</v>
      </c>
      <c r="E216" s="60">
        <f t="shared" si="40"/>
        <v>95.16</v>
      </c>
      <c r="F216" s="45">
        <f t="shared" si="26"/>
        <v>36.666281354756677</v>
      </c>
    </row>
    <row r="217" spans="1:6" ht="12.75" customHeight="1" x14ac:dyDescent="0.2">
      <c r="A217" s="63">
        <v>3431</v>
      </c>
      <c r="B217" s="182" t="s">
        <v>435</v>
      </c>
      <c r="C217" s="247" t="s">
        <v>436</v>
      </c>
      <c r="D217" s="194">
        <v>235.81</v>
      </c>
      <c r="E217" s="194">
        <v>94.82</v>
      </c>
      <c r="F217" s="45">
        <f t="shared" si="26"/>
        <v>40.210338832110594</v>
      </c>
    </row>
    <row r="218" spans="1:6" ht="12.75" customHeight="1" x14ac:dyDescent="0.2">
      <c r="A218" s="63">
        <v>3432</v>
      </c>
      <c r="B218" s="65" t="s">
        <v>437</v>
      </c>
      <c r="C218" s="247" t="s">
        <v>438</v>
      </c>
      <c r="D218" s="194">
        <v>23.72</v>
      </c>
      <c r="E218" s="194">
        <v>0.34</v>
      </c>
      <c r="F218" s="45">
        <f t="shared" si="26"/>
        <v>1.4333895446880272</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39350</v>
      </c>
      <c r="E230" s="60">
        <f>E231+E234+E237+E242+E246+E250+E254+E257</f>
        <v>55334.83</v>
      </c>
      <c r="F230" s="45">
        <f t="shared" ref="F230:F245" si="44">IF(D230&lt;&gt;0,IF(E230/D230&gt;=100,"&gt;&gt;100",E230/D230*100),"-")</f>
        <v>140.62218551461245</v>
      </c>
    </row>
    <row r="231" spans="1:6" ht="12.75" customHeight="1" x14ac:dyDescent="0.2">
      <c r="A231" s="63">
        <v>361</v>
      </c>
      <c r="B231" s="64" t="s">
        <v>463</v>
      </c>
      <c r="C231" s="247" t="s">
        <v>464</v>
      </c>
      <c r="D231" s="60">
        <f t="shared" ref="D231:E231" si="45">SUM(D232:D233)</f>
        <v>39350</v>
      </c>
      <c r="E231" s="60">
        <f t="shared" si="45"/>
        <v>39350</v>
      </c>
      <c r="F231" s="45">
        <f t="shared" si="44"/>
        <v>100</v>
      </c>
    </row>
    <row r="232" spans="1:6" ht="12.75" customHeight="1" x14ac:dyDescent="0.2">
      <c r="A232" s="63">
        <v>3611</v>
      </c>
      <c r="B232" s="64" t="s">
        <v>465</v>
      </c>
      <c r="C232" s="247" t="s">
        <v>466</v>
      </c>
      <c r="D232" s="194">
        <v>39350</v>
      </c>
      <c r="E232" s="194">
        <v>39350</v>
      </c>
      <c r="F232" s="45">
        <f t="shared" si="44"/>
        <v>100</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15984.83</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v>15984.83</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480</v>
      </c>
      <c r="E262" s="60">
        <f t="shared" si="55"/>
        <v>0.08</v>
      </c>
      <c r="F262" s="45">
        <f t="shared" ref="F262:F268" si="56">IF(D262&lt;&gt;0,IF(E262/D262&gt;=100,"&gt;&gt;100",E262/D262*100),"-")</f>
        <v>1.6666666666666666E-2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480</v>
      </c>
      <c r="E269" s="60">
        <f t="shared" si="58"/>
        <v>0.08</v>
      </c>
      <c r="F269" s="45">
        <f t="shared" ref="F269:F272" si="59">IF(D269&lt;&gt;0,IF(E269/D269&gt;=100,"&gt;&gt;100",E269/D269*100),"-")</f>
        <v>1.6666666666666666E-2</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480</v>
      </c>
      <c r="E271" s="194">
        <v>0.08</v>
      </c>
      <c r="F271" s="45">
        <f t="shared" si="59"/>
        <v>1.6666666666666666E-2</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949.5</v>
      </c>
      <c r="E273" s="60">
        <f t="shared" si="60"/>
        <v>913.5</v>
      </c>
      <c r="F273" s="45">
        <f t="shared" ref="F273:F277" si="61">IF(D273&lt;&gt;0,IF(E273/D273&gt;=100,"&gt;&gt;100",E273/D273*100),"-")</f>
        <v>96.208530805687204</v>
      </c>
    </row>
    <row r="274" spans="1:6" ht="12.75" customHeight="1" x14ac:dyDescent="0.2">
      <c r="A274" s="63">
        <v>381</v>
      </c>
      <c r="B274" s="64" t="s">
        <v>540</v>
      </c>
      <c r="C274" s="247" t="s">
        <v>541</v>
      </c>
      <c r="D274" s="60">
        <f t="shared" ref="D274:E274" si="62">SUM(D275:D277)</f>
        <v>949.5</v>
      </c>
      <c r="E274" s="60">
        <f t="shared" si="62"/>
        <v>913.5</v>
      </c>
      <c r="F274" s="45">
        <f t="shared" si="61"/>
        <v>96.208530805687204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949.5</v>
      </c>
      <c r="E276" s="194">
        <v>913.5</v>
      </c>
      <c r="F276" s="45">
        <f t="shared" si="61"/>
        <v>96.208530805687204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961832.61999999988</v>
      </c>
      <c r="E299" s="60">
        <f>E152-E297+E298</f>
        <v>937777.80999999982</v>
      </c>
      <c r="F299" s="45">
        <f t="shared" si="68"/>
        <v>97.499064858083102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175483.02000000014</v>
      </c>
      <c r="E301" s="60">
        <f>IF(E299&gt;=E6,E299-E6,0)</f>
        <v>24919.559999999823</v>
      </c>
      <c r="F301" s="45">
        <f t="shared" si="68"/>
        <v>14.200553421065926</v>
      </c>
    </row>
    <row r="302" spans="1:6" ht="12.75" customHeight="1" x14ac:dyDescent="0.2">
      <c r="A302" s="63">
        <v>92211</v>
      </c>
      <c r="B302" s="64" t="s">
        <v>596</v>
      </c>
      <c r="C302" s="247" t="s">
        <v>597</v>
      </c>
      <c r="D302" s="194">
        <v>479735.61</v>
      </c>
      <c r="E302" s="194">
        <v>0</v>
      </c>
      <c r="F302" s="45">
        <f t="shared" si="68"/>
        <v>0</v>
      </c>
    </row>
    <row r="303" spans="1:6" ht="12.75" customHeight="1" x14ac:dyDescent="0.2">
      <c r="A303" s="63">
        <v>92221</v>
      </c>
      <c r="B303" s="64" t="s">
        <v>598</v>
      </c>
      <c r="C303" s="247" t="s">
        <v>599</v>
      </c>
      <c r="D303" s="194">
        <v>0</v>
      </c>
      <c r="E303" s="194">
        <v>182819.93</v>
      </c>
      <c r="F303" s="45" t="str">
        <f t="shared" si="68"/>
        <v>-</v>
      </c>
    </row>
    <row r="304" spans="1:6" ht="12.75" customHeight="1" x14ac:dyDescent="0.2">
      <c r="A304" s="63">
        <v>96</v>
      </c>
      <c r="B304" s="220" t="s">
        <v>600</v>
      </c>
      <c r="C304" s="247" t="s">
        <v>601</v>
      </c>
      <c r="D304" s="194">
        <v>107424.09</v>
      </c>
      <c r="E304" s="194">
        <v>301293.71000000002</v>
      </c>
      <c r="F304" s="45">
        <f t="shared" si="68"/>
        <v>280.47127045712006</v>
      </c>
    </row>
    <row r="305" spans="1:6" ht="12" x14ac:dyDescent="0.2">
      <c r="A305" s="63">
        <v>9661</v>
      </c>
      <c r="B305" s="220" t="s">
        <v>602</v>
      </c>
      <c r="C305" s="247" t="s">
        <v>603</v>
      </c>
      <c r="D305" s="194">
        <v>1131</v>
      </c>
      <c r="E305" s="194">
        <v>1500</v>
      </c>
      <c r="F305" s="45">
        <f t="shared" si="68"/>
        <v>132.62599469496021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2306.36</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2306.36</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2049.73</v>
      </c>
      <c r="E379" s="60">
        <f t="shared" si="92"/>
        <v>0</v>
      </c>
      <c r="F379" s="45">
        <f t="shared" si="72"/>
        <v>0</v>
      </c>
    </row>
    <row r="380" spans="1:6" ht="12.75" customHeight="1" x14ac:dyDescent="0.2">
      <c r="A380" s="63">
        <v>4221</v>
      </c>
      <c r="B380" s="64" t="s">
        <v>647</v>
      </c>
      <c r="C380" s="247" t="s">
        <v>739</v>
      </c>
      <c r="D380" s="194">
        <v>2049.73</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256.63</v>
      </c>
      <c r="E393" s="60">
        <f t="shared" si="94"/>
        <v>0</v>
      </c>
      <c r="F393" s="45">
        <f t="shared" si="72"/>
        <v>0</v>
      </c>
    </row>
    <row r="394" spans="1:6" ht="12.75" customHeight="1" x14ac:dyDescent="0.2">
      <c r="A394" s="63">
        <v>4241</v>
      </c>
      <c r="B394" s="64" t="s">
        <v>756</v>
      </c>
      <c r="C394" s="247" t="s">
        <v>757</v>
      </c>
      <c r="D394" s="194">
        <v>256.63</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2306.36</v>
      </c>
      <c r="E418" s="60">
        <f t="shared" si="102"/>
        <v>0</v>
      </c>
      <c r="F418" s="45">
        <f t="shared" si="72"/>
        <v>0</v>
      </c>
    </row>
    <row r="419" spans="1:6" ht="12.75" customHeight="1" x14ac:dyDescent="0.2">
      <c r="A419" s="63">
        <v>92212</v>
      </c>
      <c r="B419" s="64" t="s">
        <v>796</v>
      </c>
      <c r="C419" s="247" t="s">
        <v>797</v>
      </c>
      <c r="D419" s="194">
        <v>26177.05</v>
      </c>
      <c r="E419" s="194">
        <v>23936.54</v>
      </c>
      <c r="F419" s="45">
        <f t="shared" si="72"/>
        <v>91.440937768006719</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786349.59999999974</v>
      </c>
      <c r="E422" s="60">
        <f>E6+E308</f>
        <v>912858.25</v>
      </c>
      <c r="F422" s="45">
        <f t="shared" si="72"/>
        <v>116.08809237011124</v>
      </c>
    </row>
    <row r="423" spans="1:6" ht="12.75" customHeight="1" x14ac:dyDescent="0.2">
      <c r="A423" s="63" t="s">
        <v>581</v>
      </c>
      <c r="B423" s="64" t="s">
        <v>804</v>
      </c>
      <c r="C423" s="247" t="s">
        <v>805</v>
      </c>
      <c r="D423" s="60">
        <f t="shared" ref="D423:E423" si="103">D299+D360</f>
        <v>964138.97999999986</v>
      </c>
      <c r="E423" s="60">
        <f t="shared" si="103"/>
        <v>937777.80999999982</v>
      </c>
      <c r="F423" s="45">
        <f t="shared" si="72"/>
        <v>97.265832981879853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177789.38000000012</v>
      </c>
      <c r="E425" s="60">
        <f t="shared" si="105"/>
        <v>24919.559999999823</v>
      </c>
      <c r="F425" s="45">
        <f t="shared" si="72"/>
        <v>14.016337758756912</v>
      </c>
    </row>
    <row r="426" spans="1:6" ht="12.75" customHeight="1" x14ac:dyDescent="0.2">
      <c r="A426" s="251" t="s">
        <v>810</v>
      </c>
      <c r="B426" s="183" t="s">
        <v>811</v>
      </c>
      <c r="C426" s="252" t="s">
        <v>812</v>
      </c>
      <c r="D426" s="60">
        <f t="shared" ref="D426:E426" si="106">IF(D302-D303+D419-D420&gt;=0,D302-D303+D419-D420,0)</f>
        <v>505912.66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158883.38999999998</v>
      </c>
      <c r="F427" s="45" t="str">
        <f t="shared" si="72"/>
        <v>-</v>
      </c>
    </row>
    <row r="428" spans="1:6" ht="24" x14ac:dyDescent="0.2">
      <c r="A428" s="249" t="s">
        <v>815</v>
      </c>
      <c r="B428" s="243" t="s">
        <v>816</v>
      </c>
      <c r="C428" s="250" t="s">
        <v>817</v>
      </c>
      <c r="D428" s="81">
        <f t="shared" ref="D428:E428" si="108">D304+D421</f>
        <v>107424.09</v>
      </c>
      <c r="E428" s="81">
        <f t="shared" si="108"/>
        <v>301293.71000000002</v>
      </c>
      <c r="F428" s="61">
        <f t="shared" si="72"/>
        <v>280.47127045712006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786349.59999999974</v>
      </c>
      <c r="E643" s="60">
        <f>E422+E430</f>
        <v>912858.25</v>
      </c>
      <c r="F643" s="45">
        <f t="shared" si="109"/>
        <v>116.08809237011124</v>
      </c>
    </row>
    <row r="644" spans="1:6" ht="12.75" customHeight="1" x14ac:dyDescent="0.2">
      <c r="A644" s="63" t="s">
        <v>581</v>
      </c>
      <c r="B644" s="64" t="s">
        <v>1237</v>
      </c>
      <c r="C644" s="247" t="s">
        <v>1238</v>
      </c>
      <c r="D644" s="60">
        <f>D423+D535</f>
        <v>964138.97999999986</v>
      </c>
      <c r="E644" s="60">
        <f>E423+E535</f>
        <v>937777.80999999982</v>
      </c>
      <c r="F644" s="45">
        <f t="shared" si="109"/>
        <v>97.265832981879853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177789.38000000012</v>
      </c>
      <c r="E646" s="60">
        <f t="shared" si="164"/>
        <v>24919.559999999823</v>
      </c>
      <c r="F646" s="45">
        <f t="shared" si="109"/>
        <v>14.016337758756912</v>
      </c>
    </row>
    <row r="647" spans="1:6" ht="24" x14ac:dyDescent="0.2">
      <c r="A647" s="251" t="s">
        <v>1243</v>
      </c>
      <c r="B647" s="64" t="s">
        <v>1244</v>
      </c>
      <c r="C647" s="252" t="s">
        <v>1243</v>
      </c>
      <c r="D647" s="60">
        <f>IF(D426-D427+D641-D642&gt;=0,D426-D427+D641-D642,0)</f>
        <v>505912.66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158883.38999999998</v>
      </c>
      <c r="F648" s="45" t="str">
        <f t="shared" si="109"/>
        <v>-</v>
      </c>
    </row>
    <row r="649" spans="1:6" ht="24" x14ac:dyDescent="0.2">
      <c r="A649" s="63" t="s">
        <v>581</v>
      </c>
      <c r="B649" s="64" t="s">
        <v>1247</v>
      </c>
      <c r="C649" s="247" t="s">
        <v>1248</v>
      </c>
      <c r="D649" s="60">
        <f t="shared" ref="D649:E649" si="165">IF(D645+D647-D646-D648&gt;=0,D645+D647-D646-D648,0)</f>
        <v>328123.27999999985</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183802.94999999981</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514255.15</v>
      </c>
      <c r="E653" s="194">
        <v>191196.81</v>
      </c>
      <c r="F653" s="45">
        <f t="shared" ref="F653:F740" si="167">IF(D653&lt;&gt;0,IF(E653/D653&gt;=100,"&gt;&gt;100",E653/D653*100),"-")</f>
        <v>37.179367090441382</v>
      </c>
    </row>
    <row r="654" spans="1:6" ht="12.75" customHeight="1" x14ac:dyDescent="0.2">
      <c r="A654" s="63" t="s">
        <v>1256</v>
      </c>
      <c r="B654" s="64" t="s">
        <v>1257</v>
      </c>
      <c r="C654" s="247" t="s">
        <v>1256</v>
      </c>
      <c r="D654" s="194">
        <v>172469.41</v>
      </c>
      <c r="E654" s="194">
        <v>6331.93</v>
      </c>
      <c r="F654" s="45">
        <f t="shared" si="167"/>
        <v>3.6713351080635115</v>
      </c>
    </row>
    <row r="655" spans="1:6" ht="12.75" customHeight="1" x14ac:dyDescent="0.2">
      <c r="A655" s="63" t="s">
        <v>1258</v>
      </c>
      <c r="B655" s="64" t="s">
        <v>1259</v>
      </c>
      <c r="C655" s="247" t="s">
        <v>1258</v>
      </c>
      <c r="D655" s="194">
        <v>238547.57</v>
      </c>
      <c r="E655" s="194">
        <v>197528.74</v>
      </c>
      <c r="F655" s="45">
        <f t="shared" si="167"/>
        <v>82.80475881602986</v>
      </c>
    </row>
    <row r="656" spans="1:6" ht="24" x14ac:dyDescent="0.2">
      <c r="A656" s="63">
        <v>11</v>
      </c>
      <c r="B656" s="64" t="s">
        <v>1260</v>
      </c>
      <c r="C656" s="247" t="s">
        <v>1261</v>
      </c>
      <c r="D656" s="60">
        <f t="shared" ref="D656:E656" si="168">+D653+D654-D655</f>
        <v>448176.99000000005</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46</v>
      </c>
      <c r="E658" s="253">
        <v>49</v>
      </c>
      <c r="F658" s="45">
        <f t="shared" si="167"/>
        <v>106.5217391304348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42</v>
      </c>
      <c r="E660" s="253">
        <v>43</v>
      </c>
      <c r="F660" s="45">
        <f t="shared" si="167"/>
        <v>102.38095238095238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666397.31999999995</v>
      </c>
      <c r="E683" s="192">
        <v>753980.39</v>
      </c>
      <c r="F683" s="71">
        <f t="shared" si="167"/>
        <v>113.14277044211403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817.83</v>
      </c>
      <c r="E685" s="194">
        <v>15984.83</v>
      </c>
      <c r="F685" s="45">
        <f t="shared" si="167"/>
        <v>1954.5418974603522</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20435</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18293.3</v>
      </c>
      <c r="E734" s="192">
        <v>23074.14</v>
      </c>
      <c r="F734" s="71">
        <f t="shared" si="167"/>
        <v>126.1343770670136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134.54</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1570.2</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315</v>
      </c>
      <c r="E743" s="192">
        <v>315</v>
      </c>
      <c r="F743" s="71">
        <f t="shared" ref="F743:F744" si="170">IF(D743&lt;&gt;0,IF(E743/D743&gt;=100,"&gt;&gt;100",E743/D743*100),"-")</f>
        <v>100</v>
      </c>
    </row>
    <row r="744" spans="1:6" ht="12.75" customHeight="1" x14ac:dyDescent="0.2">
      <c r="A744" s="70" t="s">
        <v>1417</v>
      </c>
      <c r="B744" s="65" t="s">
        <v>1418</v>
      </c>
      <c r="C744" s="277" t="s">
        <v>1417</v>
      </c>
      <c r="D744" s="192">
        <v>1332</v>
      </c>
      <c r="E744" s="192">
        <v>2116</v>
      </c>
      <c r="F744" s="71">
        <f t="shared" si="170"/>
        <v>158.85885885885887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479.7</v>
      </c>
      <c r="E851" s="194"/>
      <c r="F851" s="45">
        <f t="shared" si="169"/>
        <v>0</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0.3</v>
      </c>
      <c r="E855" s="194">
        <v>0.08</v>
      </c>
      <c r="F855" s="45">
        <f t="shared" si="169"/>
        <v>26.666666666666668</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352932.68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1005678.48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10886.93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941036.29999999993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751483.59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130539.24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95.15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55334.83</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0.08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913.5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2669.91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53755.25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944650.87999999989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8624.82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915210.80999999994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769053.4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126458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131.09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15984.83</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0.08</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913.5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2669.91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20815.25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413960.28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413960.28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3833.74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160739.14000000001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249387.4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17185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2026-07-13T11:46:38Z</cp:lastPrinted>
  <dcterms:created xsi:type="dcterms:W3CDTF">2022-04-01T05:14:30Z</dcterms:created>
  <dcterms:modified xsi:type="dcterms:W3CDTF">2026-07-13T11:46:44Z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